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554636CA-68ED-41B6-B79E-1F03231D84EC}" xr6:coauthVersionLast="40" xr6:coauthVersionMax="40" xr10:uidLastSave="{00000000-0000-0000-0000-000000000000}"/>
  <bookViews>
    <workbookView xWindow="-120" yWindow="-120" windowWidth="20730" windowHeight="11160" xr2:uid="{BC329AAB-3AA8-4EB6-8871-0C34ABD7B934}"/>
  </bookViews>
  <sheets>
    <sheet name="DataPanel" sheetId="1" r:id="rId1"/>
    <sheet name="Keterangan" sheetId="2" r:id="rId2"/>
    <sheet name="PDRB" sheetId="3" r:id="rId3"/>
    <sheet name="AGLO" sheetId="4" r:id="rId4"/>
    <sheet name="TPT" sheetId="5" r:id="rId5"/>
    <sheet name="IPM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AR32" i="4" l="1"/>
  <c r="AQ32" i="4"/>
  <c r="AJ32" i="4"/>
  <c r="AI32" i="4"/>
  <c r="AB32" i="4"/>
  <c r="AA32" i="4"/>
  <c r="T32" i="4"/>
  <c r="S32" i="4"/>
  <c r="L32" i="4"/>
  <c r="K32" i="4"/>
  <c r="AU31" i="4"/>
  <c r="AM31" i="4"/>
  <c r="AE31" i="4"/>
  <c r="W31" i="4"/>
  <c r="O31" i="4"/>
  <c r="AU30" i="4"/>
  <c r="AM30" i="4"/>
  <c r="AE30" i="4"/>
  <c r="W30" i="4"/>
  <c r="O30" i="4"/>
  <c r="AU29" i="4"/>
  <c r="AM29" i="4"/>
  <c r="AE29" i="4"/>
  <c r="W29" i="4"/>
  <c r="O29" i="4"/>
  <c r="AU28" i="4"/>
  <c r="AM28" i="4"/>
  <c r="AE28" i="4"/>
  <c r="W28" i="4"/>
  <c r="O28" i="4"/>
  <c r="AU27" i="4"/>
  <c r="AM27" i="4"/>
  <c r="AE27" i="4"/>
  <c r="W27" i="4"/>
  <c r="O27" i="4"/>
  <c r="AU26" i="4"/>
  <c r="AM26" i="4"/>
  <c r="AE26" i="4"/>
  <c r="W26" i="4"/>
  <c r="O26" i="4"/>
  <c r="AU25" i="4"/>
  <c r="AM25" i="4"/>
  <c r="AE25" i="4"/>
  <c r="W25" i="4"/>
  <c r="O25" i="4"/>
  <c r="AU24" i="4"/>
  <c r="AM24" i="4"/>
  <c r="AE24" i="4"/>
  <c r="W24" i="4"/>
  <c r="O24" i="4"/>
  <c r="AU23" i="4"/>
  <c r="AM23" i="4"/>
  <c r="AE23" i="4"/>
  <c r="W23" i="4"/>
  <c r="O23" i="4"/>
  <c r="AU22" i="4"/>
  <c r="AM22" i="4"/>
  <c r="AE22" i="4"/>
  <c r="W22" i="4"/>
  <c r="O22" i="4"/>
  <c r="AU21" i="4"/>
  <c r="AM21" i="4"/>
  <c r="AE21" i="4"/>
  <c r="W21" i="4"/>
  <c r="O21" i="4"/>
  <c r="AU20" i="4"/>
  <c r="AM20" i="4"/>
  <c r="AE20" i="4"/>
  <c r="W20" i="4"/>
  <c r="O20" i="4"/>
  <c r="AU19" i="4"/>
  <c r="AM19" i="4"/>
  <c r="AE19" i="4"/>
  <c r="W19" i="4"/>
  <c r="O19" i="4"/>
  <c r="AU18" i="4"/>
  <c r="AM18" i="4"/>
  <c r="AE18" i="4"/>
  <c r="W18" i="4"/>
  <c r="O18" i="4"/>
  <c r="AU17" i="4"/>
  <c r="AM17" i="4"/>
  <c r="AE17" i="4"/>
  <c r="W17" i="4"/>
  <c r="O17" i="4"/>
  <c r="AU16" i="4"/>
  <c r="AM16" i="4"/>
  <c r="AE16" i="4"/>
  <c r="W16" i="4"/>
  <c r="O16" i="4"/>
  <c r="AU15" i="4"/>
  <c r="AM15" i="4"/>
  <c r="AE15" i="4"/>
  <c r="W15" i="4"/>
  <c r="O15" i="4"/>
  <c r="AU14" i="4"/>
  <c r="AM14" i="4"/>
  <c r="AE14" i="4"/>
  <c r="W14" i="4"/>
  <c r="O14" i="4"/>
  <c r="AU13" i="4"/>
  <c r="AM13" i="4"/>
  <c r="AE13" i="4"/>
  <c r="W13" i="4"/>
  <c r="O13" i="4"/>
  <c r="AU12" i="4"/>
  <c r="AM12" i="4"/>
  <c r="AE12" i="4"/>
  <c r="W12" i="4"/>
  <c r="O12" i="4"/>
  <c r="AU11" i="4"/>
  <c r="AM11" i="4"/>
  <c r="AE11" i="4"/>
  <c r="W11" i="4"/>
  <c r="O11" i="4"/>
  <c r="AU10" i="4"/>
  <c r="AM10" i="4"/>
  <c r="AE10" i="4"/>
  <c r="W10" i="4"/>
  <c r="O10" i="4"/>
  <c r="AU9" i="4"/>
  <c r="AM9" i="4"/>
  <c r="AE9" i="4"/>
  <c r="W9" i="4"/>
  <c r="O9" i="4"/>
  <c r="AU8" i="4"/>
  <c r="AM8" i="4"/>
  <c r="AE8" i="4"/>
  <c r="W8" i="4"/>
  <c r="O8" i="4"/>
  <c r="AU7" i="4"/>
  <c r="AM7" i="4"/>
  <c r="AE7" i="4"/>
  <c r="W7" i="4"/>
  <c r="O7" i="4"/>
  <c r="AU6" i="4"/>
  <c r="AM6" i="4"/>
  <c r="AE6" i="4"/>
  <c r="W6" i="4"/>
  <c r="O6" i="4"/>
  <c r="AU5" i="4"/>
  <c r="AM5" i="4"/>
  <c r="AE5" i="4"/>
  <c r="W5" i="4"/>
  <c r="O5" i="4"/>
</calcChain>
</file>

<file path=xl/sharedStrings.xml><?xml version="1.0" encoding="utf-8"?>
<sst xmlns="http://schemas.openxmlformats.org/spreadsheetml/2006/main" count="446" uniqueCount="122">
  <si>
    <t>TAHUN</t>
  </si>
  <si>
    <t>KABKOTA</t>
  </si>
  <si>
    <t>PDRB</t>
  </si>
  <si>
    <t>AGLO</t>
  </si>
  <si>
    <t>TPT</t>
  </si>
  <si>
    <t>IPM</t>
  </si>
  <si>
    <t>No</t>
  </si>
  <si>
    <t>Kabupaten/Kota</t>
  </si>
  <si>
    <t>Kab. Bogor</t>
  </si>
  <si>
    <t>Kab. Sukabumi</t>
  </si>
  <si>
    <t>Kab. Cianjur</t>
  </si>
  <si>
    <t xml:space="preserve">Kab. Bandung  </t>
  </si>
  <si>
    <t>Kab. Garut</t>
  </si>
  <si>
    <t>Kab. Tasikmalaya</t>
  </si>
  <si>
    <t>Kab. Ciamis</t>
  </si>
  <si>
    <t>Kab. Kuningan</t>
  </si>
  <si>
    <t>Kab. Cirebon</t>
  </si>
  <si>
    <t>Kab. Majalengka</t>
  </si>
  <si>
    <t>Kab. Sumedang</t>
  </si>
  <si>
    <t>Kab. Indramayu</t>
  </si>
  <si>
    <t>Kab. Subang</t>
  </si>
  <si>
    <t>Kab. Purwakarta</t>
  </si>
  <si>
    <t>Kab. Karawang</t>
  </si>
  <si>
    <t>Kab. Bekasi</t>
  </si>
  <si>
    <t>Kab. Bandung Barat</t>
  </si>
  <si>
    <t>Kab. Pangandaran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</si>
  <si>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</si>
  <si>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</si>
  <si>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</si>
  <si>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</si>
  <si>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</si>
  <si>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</si>
  <si>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</si>
  <si>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</si>
  <si>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</si>
  <si>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Tahun</t>
  </si>
  <si>
    <t>PROVINSI JAWA BARAT</t>
  </si>
  <si>
    <t>KABUPATEN</t>
  </si>
  <si>
    <t>BOGOR</t>
  </si>
  <si>
    <t xml:space="preserve"> SUKABUMI</t>
  </si>
  <si>
    <t xml:space="preserve"> CIANJUR</t>
  </si>
  <si>
    <t>BANDUNG</t>
  </si>
  <si>
    <t>GARUT</t>
  </si>
  <si>
    <t>TASIKMALAYA</t>
  </si>
  <si>
    <t>CIAMIS</t>
  </si>
  <si>
    <t>KUNINGAN</t>
  </si>
  <si>
    <t>CIREBON</t>
  </si>
  <si>
    <t>MAJALENGKA</t>
  </si>
  <si>
    <t>SUMEDANG</t>
  </si>
  <si>
    <t>INDRAMAYU</t>
  </si>
  <si>
    <t>SUBANG</t>
  </si>
  <si>
    <t>PURWAKARTA</t>
  </si>
  <si>
    <t>KARAWANG</t>
  </si>
  <si>
    <t>BEKASI</t>
  </si>
  <si>
    <t>BANDUNG BARAT</t>
  </si>
  <si>
    <t>PANGANDARAN</t>
  </si>
  <si>
    <t>KOTA</t>
  </si>
  <si>
    <t>SUKABUMI</t>
  </si>
  <si>
    <t>DEPOK</t>
  </si>
  <si>
    <t>CIMAHI</t>
  </si>
  <si>
    <t>BANJAR</t>
  </si>
  <si>
    <t>PDRB Atas Dasar Harga Konstan Kabupaten/Kota di Provinsi Jawa Barat Tahun 2017-2021 (Milliar Rupiah)</t>
  </si>
  <si>
    <t>PERHITUNGAN AGLOMERASI INDUSTRI TAHUN 2017</t>
  </si>
  <si>
    <t>PERHITUNGAN AGLOMERASI INDUSTRI TAHUN 2018</t>
  </si>
  <si>
    <t>PERHITUNGAN AGLOMERASI INDUSTRI TAHUN 2019</t>
  </si>
  <si>
    <t>PERHITUNGAN AGLOMERASI INDUSTRI TAHUN 2020</t>
  </si>
  <si>
    <t>PERHITUNGAN AGLOMERASI INDUSTRI TAHUN 2021</t>
  </si>
  <si>
    <t>NO</t>
  </si>
  <si>
    <t>INDEKS BALASSA</t>
  </si>
  <si>
    <t xml:space="preserve">Tenaga Kerja  Sektor Industri Kab/Kota </t>
  </si>
  <si>
    <t xml:space="preserve">Tenaga Kerja Kab/Kota </t>
  </si>
  <si>
    <t>Tenaga Kerja Sektor Industri Jabar</t>
  </si>
  <si>
    <t>Tenaga Kerja Jabar</t>
  </si>
  <si>
    <t>KABUPATEN BOGOR</t>
  </si>
  <si>
    <t>KABUPATEN SUKABUMI</t>
  </si>
  <si>
    <t>KABUPATEN CIANJUR</t>
  </si>
  <si>
    <t>KABUPATEN BANDUNG</t>
  </si>
  <si>
    <t>KABUPATEN GARUT</t>
  </si>
  <si>
    <t>KABUPATEN TASIKMALAYA</t>
  </si>
  <si>
    <t>KABUPATEN CIAMIS</t>
  </si>
  <si>
    <t>KABUPATEN KUNINGAN</t>
  </si>
  <si>
    <t>KABUPATEN CIREBON</t>
  </si>
  <si>
    <t>KABUPATEN MAJALENGKA</t>
  </si>
  <si>
    <t>KABUPATEN SUMEDANG</t>
  </si>
  <si>
    <t>KABUPATEN INDRAMAYU</t>
  </si>
  <si>
    <t>KABUPATEN SUBANG</t>
  </si>
  <si>
    <t>KABUPATEN PURWAKARTA</t>
  </si>
  <si>
    <t>KABUPATEN KARAWANG</t>
  </si>
  <si>
    <t>KABUPATEN BEKASI</t>
  </si>
  <si>
    <t>KABUPATEN BANDUNG BARAT</t>
  </si>
  <si>
    <t>KABUPATEN PANGANDARAN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</si>
  <si>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</si>
  <si>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</si>
  <si>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</si>
  <si>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</si>
  <si>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</si>
  <si>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</si>
  <si>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</si>
  <si>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</si>
  <si>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</si>
  <si>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Indeks Balassa</t>
  </si>
  <si>
    <t>Tingkat Pengangguran Terbuka Kabupaten/Kota di Provinsi Jawa Barat Tahun 2017-2021 (Persen)</t>
  </si>
  <si>
    <t xml:space="preserve">Indeks Pembangunan Manusia Kabupaten/Kota di Provinsi Jawa Barat Tahun 2017-2021 </t>
  </si>
  <si>
    <t>Kabupaten Bogor</t>
  </si>
  <si>
    <t>Kabupaten Sukabumi</t>
  </si>
  <si>
    <t>Kabupaten Cianjur</t>
  </si>
  <si>
    <t xml:space="preserve">Kabupaten Bandung  </t>
  </si>
  <si>
    <t>Kabupaten Garut</t>
  </si>
  <si>
    <t>Kabupaten Tasikmalaya</t>
  </si>
  <si>
    <t>Kabupaten Ciamis</t>
  </si>
  <si>
    <t>Kabupaten Kuningan</t>
  </si>
  <si>
    <t>Kabupaten Cirebon</t>
  </si>
  <si>
    <t>Kabupaten Majalengka</t>
  </si>
  <si>
    <t>Kabupaten Sumedang</t>
  </si>
  <si>
    <t>Kabupaten Indramayu</t>
  </si>
  <si>
    <t>Kabupaten Subang</t>
  </si>
  <si>
    <t>Kabupaten Purwakarta</t>
  </si>
  <si>
    <t>Kabupaten Karawang</t>
  </si>
  <si>
    <t>Kabupaten Bekasi</t>
  </si>
  <si>
    <t>Kabupaten Bandung Barat</t>
  </si>
  <si>
    <t>Kabupaten Pangandaran</t>
  </si>
  <si>
    <t>AGLOMERASI INDUSTRI KABUPATEN/KOTA DI PROVINSI JABAR              TAHUN 2017-2021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</si>
</sst>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0" borderId="0" xfId="2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 [0]" xfId="1" builtinId="6"/>
    <cellStyle name="Normal" xfId="0" builtinId="0"/>
    <cellStyle name="Normal 2" xfId="2" xr:uid="{D7C60393-ED11-4810-A31D-428D2B87C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DC1C-2155-4B18-8926-94F222DC421C}">
  <dimension ref="A1:I136"/>
  <sheetViews>
    <sheetView tabSelected="1" workbookViewId="0">
      <selection activeCell="I5" sqref="I5"/>
    </sheetView>
  </sheetViews>
  <sheetFormatPr defaultRowHeight="15" x14ac:dyDescent="0.25"/>
  <cols>
    <col min="1" max="2" width="9.140625" style="1"/>
    <col min="3" max="3" width="9.5703125" style="1" bestFit="1" customWidth="1"/>
    <col min="4" max="4" width="5.85546875" style="1" bestFit="1" customWidth="1"/>
    <col min="5" max="5" width="7" style="1" customWidth="1"/>
    <col min="6" max="6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ht="15.75" x14ac:dyDescent="0.25">
      <c r="A2" s="1">
        <v>2017</v>
      </c>
      <c r="B2" s="1">
        <v>1</v>
      </c>
      <c r="C2" s="2">
        <v>139561.45000000001</v>
      </c>
      <c r="D2" s="3">
        <v>0.72250067979770161</v>
      </c>
      <c r="E2" s="2">
        <v>9.5500000000000007</v>
      </c>
      <c r="F2" s="4">
        <v>69.13</v>
      </c>
    </row>
    <row r="3" spans="1:9" ht="15.75" x14ac:dyDescent="0.25">
      <c r="A3" s="1">
        <v>2018</v>
      </c>
      <c r="B3" s="1">
        <v>1</v>
      </c>
      <c r="C3" s="2">
        <v>148203.35</v>
      </c>
      <c r="D3" s="3">
        <v>0.71537793076023826</v>
      </c>
      <c r="E3" s="2">
        <v>9.83</v>
      </c>
      <c r="F3" s="4">
        <v>69.69</v>
      </c>
    </row>
    <row r="4" spans="1:9" ht="15.75" x14ac:dyDescent="0.25">
      <c r="A4" s="1">
        <v>2019</v>
      </c>
      <c r="B4" s="1">
        <v>1</v>
      </c>
      <c r="C4" s="2">
        <v>156876.01</v>
      </c>
      <c r="D4" s="3">
        <v>0.69971574460029717</v>
      </c>
      <c r="E4" s="2">
        <v>9.11</v>
      </c>
      <c r="F4" s="4">
        <v>70.650000000000006</v>
      </c>
    </row>
    <row r="5" spans="1:9" ht="15.75" x14ac:dyDescent="0.25">
      <c r="A5" s="1">
        <v>2020</v>
      </c>
      <c r="B5" s="1">
        <v>1</v>
      </c>
      <c r="C5" s="2">
        <v>154113.60000000001</v>
      </c>
      <c r="D5" s="3">
        <v>0.74540213129926758</v>
      </c>
      <c r="E5" s="2">
        <v>14.29</v>
      </c>
      <c r="F5" s="4">
        <v>70.400000000000006</v>
      </c>
      <c r="I5" s="18">
        <v>6.6286999999999999E-2</v>
      </c>
    </row>
    <row r="6" spans="1:9" ht="15.75" x14ac:dyDescent="0.25">
      <c r="A6" s="1">
        <v>2021</v>
      </c>
      <c r="B6" s="1">
        <v>1</v>
      </c>
      <c r="C6" s="2">
        <v>159582.65</v>
      </c>
      <c r="D6" s="3">
        <v>0.73084745466703183</v>
      </c>
      <c r="E6" s="2">
        <v>12.22</v>
      </c>
      <c r="F6" s="4">
        <v>70.599999999999994</v>
      </c>
      <c r="I6">
        <f>POWER(10,I5)</f>
        <v>1.1648955869427884</v>
      </c>
    </row>
    <row r="7" spans="1:9" ht="15.75" x14ac:dyDescent="0.25">
      <c r="A7" s="1">
        <v>2017</v>
      </c>
      <c r="B7" s="1">
        <v>2</v>
      </c>
      <c r="C7" s="2">
        <v>41716.230000000003</v>
      </c>
      <c r="D7" s="3">
        <v>0.97135937138762884</v>
      </c>
      <c r="E7" s="2">
        <v>7.66</v>
      </c>
      <c r="F7" s="4">
        <v>65.489999999999995</v>
      </c>
    </row>
    <row r="8" spans="1:9" ht="15.75" x14ac:dyDescent="0.25">
      <c r="A8" s="1">
        <v>2018</v>
      </c>
      <c r="B8" s="1">
        <v>2</v>
      </c>
      <c r="C8" s="2">
        <v>44140.89</v>
      </c>
      <c r="D8" s="3">
        <v>1.3179239929083191</v>
      </c>
      <c r="E8" s="2">
        <v>7.84</v>
      </c>
      <c r="F8" s="4">
        <v>66.05</v>
      </c>
    </row>
    <row r="9" spans="1:9" ht="15.75" x14ac:dyDescent="0.25">
      <c r="A9" s="1">
        <v>2019</v>
      </c>
      <c r="B9" s="1">
        <v>2</v>
      </c>
      <c r="C9" s="2">
        <v>46628.34</v>
      </c>
      <c r="D9" s="3">
        <v>1.3905829289333542</v>
      </c>
      <c r="E9" s="2">
        <v>8.0500000000000007</v>
      </c>
      <c r="F9" s="4">
        <v>66.87</v>
      </c>
    </row>
    <row r="10" spans="1:9" ht="15.75" x14ac:dyDescent="0.25">
      <c r="A10" s="1">
        <v>2020</v>
      </c>
      <c r="B10" s="1">
        <v>2</v>
      </c>
      <c r="C10" s="2">
        <v>46199.31</v>
      </c>
      <c r="D10" s="3">
        <v>1.3992934862926012</v>
      </c>
      <c r="E10" s="2">
        <v>9.6</v>
      </c>
      <c r="F10" s="4">
        <v>66.88</v>
      </c>
    </row>
    <row r="11" spans="1:9" ht="15.75" x14ac:dyDescent="0.25">
      <c r="A11" s="1">
        <v>2021</v>
      </c>
      <c r="B11" s="1">
        <v>2</v>
      </c>
      <c r="C11" s="2">
        <v>47933.52</v>
      </c>
      <c r="D11" s="3">
        <v>1.3830365458552358</v>
      </c>
      <c r="E11" s="2">
        <v>9.51</v>
      </c>
      <c r="F11" s="4">
        <v>67.069999999999993</v>
      </c>
    </row>
    <row r="12" spans="1:9" ht="15.75" x14ac:dyDescent="0.25">
      <c r="A12" s="1">
        <v>2017</v>
      </c>
      <c r="B12" s="1">
        <v>3</v>
      </c>
      <c r="C12" s="2">
        <v>28538.99</v>
      </c>
      <c r="D12" s="3">
        <v>0.81341050787567082</v>
      </c>
      <c r="E12" s="2">
        <v>10.1</v>
      </c>
      <c r="F12" s="4">
        <v>63.7</v>
      </c>
    </row>
    <row r="13" spans="1:9" ht="15.75" x14ac:dyDescent="0.25">
      <c r="A13" s="1">
        <v>2018</v>
      </c>
      <c r="B13" s="1">
        <v>3</v>
      </c>
      <c r="C13" s="2">
        <v>30320.21</v>
      </c>
      <c r="D13" s="3">
        <v>0.76796596687979735</v>
      </c>
      <c r="E13" s="2">
        <v>10.23</v>
      </c>
      <c r="F13" s="4">
        <v>64.62</v>
      </c>
    </row>
    <row r="14" spans="1:9" ht="15.75" x14ac:dyDescent="0.25">
      <c r="A14" s="1">
        <v>2019</v>
      </c>
      <c r="B14" s="1">
        <v>3</v>
      </c>
      <c r="C14" s="2">
        <v>32039.32</v>
      </c>
      <c r="D14" s="3">
        <v>0.70760160426498042</v>
      </c>
      <c r="E14" s="2">
        <v>9.81</v>
      </c>
      <c r="F14" s="4">
        <v>65.38</v>
      </c>
    </row>
    <row r="15" spans="1:9" ht="15.75" x14ac:dyDescent="0.25">
      <c r="A15" s="1">
        <v>2020</v>
      </c>
      <c r="B15" s="1">
        <v>3</v>
      </c>
      <c r="C15" s="2">
        <v>31790.76</v>
      </c>
      <c r="D15" s="3">
        <v>0.66467142868611007</v>
      </c>
      <c r="E15" s="2">
        <v>11.05</v>
      </c>
      <c r="F15" s="4">
        <v>65.36</v>
      </c>
    </row>
    <row r="16" spans="1:9" ht="15.75" x14ac:dyDescent="0.25">
      <c r="A16" s="1">
        <v>2021</v>
      </c>
      <c r="B16" s="1">
        <v>3</v>
      </c>
      <c r="C16" s="2">
        <v>32897.519999999997</v>
      </c>
      <c r="D16" s="3">
        <v>0.67580887453831551</v>
      </c>
      <c r="E16" s="2">
        <v>9.32</v>
      </c>
      <c r="F16" s="4">
        <v>65.56</v>
      </c>
    </row>
    <row r="17" spans="1:6" ht="15.75" x14ac:dyDescent="0.25">
      <c r="A17" s="1">
        <v>2017</v>
      </c>
      <c r="B17" s="1">
        <v>4</v>
      </c>
      <c r="C17" s="2">
        <v>73039.45</v>
      </c>
      <c r="D17" s="3">
        <v>0.66940270996136919</v>
      </c>
      <c r="E17" s="2">
        <v>3.92</v>
      </c>
      <c r="F17" s="4">
        <v>71.02</v>
      </c>
    </row>
    <row r="18" spans="1:6" ht="15.75" x14ac:dyDescent="0.25">
      <c r="A18" s="1">
        <v>2018</v>
      </c>
      <c r="B18" s="1">
        <v>4</v>
      </c>
      <c r="C18" s="2">
        <v>77613.22</v>
      </c>
      <c r="D18" s="3">
        <v>0.67031262620137622</v>
      </c>
      <c r="E18" s="2">
        <v>5.07</v>
      </c>
      <c r="F18" s="4">
        <v>71.75</v>
      </c>
    </row>
    <row r="19" spans="1:6" ht="15.75" x14ac:dyDescent="0.25">
      <c r="A19" s="1">
        <v>2019</v>
      </c>
      <c r="B19" s="1">
        <v>4</v>
      </c>
      <c r="C19" s="2">
        <v>82547.44</v>
      </c>
      <c r="D19" s="3">
        <v>0.69806440420340743</v>
      </c>
      <c r="E19" s="2">
        <v>5.51</v>
      </c>
      <c r="F19" s="4">
        <v>72.41</v>
      </c>
    </row>
    <row r="20" spans="1:6" ht="15.75" x14ac:dyDescent="0.25">
      <c r="A20" s="1">
        <v>2020</v>
      </c>
      <c r="B20" s="1">
        <v>4</v>
      </c>
      <c r="C20" s="2">
        <v>81059.06</v>
      </c>
      <c r="D20" s="3">
        <v>0.73442552494579205</v>
      </c>
      <c r="E20" s="2">
        <v>8.58</v>
      </c>
      <c r="F20" s="4">
        <v>72.39</v>
      </c>
    </row>
    <row r="21" spans="1:6" ht="15.75" x14ac:dyDescent="0.25">
      <c r="A21" s="1">
        <v>2021</v>
      </c>
      <c r="B21" s="1">
        <v>4</v>
      </c>
      <c r="C21" s="2">
        <v>83947.15</v>
      </c>
      <c r="D21" s="3">
        <v>0.70320075412619221</v>
      </c>
      <c r="E21" s="2">
        <v>8.32</v>
      </c>
      <c r="F21" s="4">
        <v>72.73</v>
      </c>
    </row>
    <row r="22" spans="1:6" ht="15.75" x14ac:dyDescent="0.25">
      <c r="A22" s="1">
        <v>2017</v>
      </c>
      <c r="B22" s="1">
        <v>5</v>
      </c>
      <c r="C22" s="2">
        <v>35464.910000000003</v>
      </c>
      <c r="D22" s="3">
        <v>0.79604855792721341</v>
      </c>
      <c r="E22" s="2">
        <v>7.86</v>
      </c>
      <c r="F22" s="4">
        <v>64.52</v>
      </c>
    </row>
    <row r="23" spans="1:6" ht="15.75" x14ac:dyDescent="0.25">
      <c r="A23" s="1">
        <v>2018</v>
      </c>
      <c r="B23" s="1">
        <v>5</v>
      </c>
      <c r="C23" s="2">
        <v>37225.15</v>
      </c>
      <c r="D23" s="3">
        <v>0.80165000096812544</v>
      </c>
      <c r="E23" s="2">
        <v>7.12</v>
      </c>
      <c r="F23" s="4">
        <v>65.42</v>
      </c>
    </row>
    <row r="24" spans="1:6" ht="15.75" x14ac:dyDescent="0.25">
      <c r="A24" s="1">
        <v>2019</v>
      </c>
      <c r="B24" s="1">
        <v>5</v>
      </c>
      <c r="C24" s="2">
        <v>39092.49</v>
      </c>
      <c r="D24" s="3">
        <v>0.79318423473010102</v>
      </c>
      <c r="E24" s="2">
        <v>7.35</v>
      </c>
      <c r="F24" s="4">
        <v>66.22</v>
      </c>
    </row>
    <row r="25" spans="1:6" ht="15.75" x14ac:dyDescent="0.25">
      <c r="A25" s="1">
        <v>2020</v>
      </c>
      <c r="B25" s="1">
        <v>5</v>
      </c>
      <c r="C25" s="2">
        <v>38598.15</v>
      </c>
      <c r="D25" s="3">
        <v>0.80361067614595594</v>
      </c>
      <c r="E25" s="2">
        <v>8.9499999999999993</v>
      </c>
      <c r="F25" s="4">
        <v>66.12</v>
      </c>
    </row>
    <row r="26" spans="1:6" ht="15.75" x14ac:dyDescent="0.25">
      <c r="A26" s="1">
        <v>2021</v>
      </c>
      <c r="B26" s="1">
        <v>5</v>
      </c>
      <c r="C26" s="2">
        <v>39981.19</v>
      </c>
      <c r="D26" s="3">
        <v>0.78804313716798779</v>
      </c>
      <c r="E26" s="2">
        <v>8.68</v>
      </c>
      <c r="F26" s="4">
        <v>66.45</v>
      </c>
    </row>
    <row r="27" spans="1:6" ht="15.75" x14ac:dyDescent="0.25">
      <c r="A27" s="1">
        <v>2017</v>
      </c>
      <c r="B27" s="1">
        <v>6</v>
      </c>
      <c r="C27" s="2">
        <v>22063.29</v>
      </c>
      <c r="D27" s="3">
        <v>0.93212716030729481</v>
      </c>
      <c r="E27" s="2">
        <v>6.61</v>
      </c>
      <c r="F27" s="4">
        <v>64.14</v>
      </c>
    </row>
    <row r="28" spans="1:6" ht="15.75" x14ac:dyDescent="0.25">
      <c r="A28" s="1">
        <v>2018</v>
      </c>
      <c r="B28" s="1">
        <v>6</v>
      </c>
      <c r="C28" s="2">
        <v>23320.61</v>
      </c>
      <c r="D28" s="3">
        <v>0.9010526777517911</v>
      </c>
      <c r="E28" s="2">
        <v>6.92</v>
      </c>
      <c r="F28" s="4">
        <v>65</v>
      </c>
    </row>
    <row r="29" spans="1:6" ht="15.75" x14ac:dyDescent="0.25">
      <c r="A29" s="1">
        <v>2019</v>
      </c>
      <c r="B29" s="1">
        <v>6</v>
      </c>
      <c r="C29" s="2">
        <v>24586.67</v>
      </c>
      <c r="D29" s="3">
        <v>0.87990692013552951</v>
      </c>
      <c r="E29" s="2">
        <v>6.31</v>
      </c>
      <c r="F29" s="4">
        <v>65.64</v>
      </c>
    </row>
    <row r="30" spans="1:6" ht="15.75" x14ac:dyDescent="0.25">
      <c r="A30" s="1">
        <v>2020</v>
      </c>
      <c r="B30" s="1">
        <v>6</v>
      </c>
      <c r="C30" s="2">
        <v>24344.86</v>
      </c>
      <c r="D30" s="3">
        <v>0.82523454928038276</v>
      </c>
      <c r="E30" s="2">
        <v>7.12</v>
      </c>
      <c r="F30" s="4">
        <v>65.67</v>
      </c>
    </row>
    <row r="31" spans="1:6" ht="15.75" x14ac:dyDescent="0.25">
      <c r="A31" s="1">
        <v>2021</v>
      </c>
      <c r="B31" s="1">
        <v>6</v>
      </c>
      <c r="C31" s="2">
        <v>25179.48</v>
      </c>
      <c r="D31" s="3">
        <v>0.84054364120513614</v>
      </c>
      <c r="E31" s="2">
        <v>6.16</v>
      </c>
      <c r="F31" s="4">
        <v>65.900000000000006</v>
      </c>
    </row>
    <row r="32" spans="1:6" ht="15.75" x14ac:dyDescent="0.25">
      <c r="A32" s="1">
        <v>2017</v>
      </c>
      <c r="B32" s="1">
        <v>7</v>
      </c>
      <c r="C32" s="2">
        <v>19826.75</v>
      </c>
      <c r="D32" s="3">
        <v>1.3140199520631326</v>
      </c>
      <c r="E32" s="2">
        <v>5.17</v>
      </c>
      <c r="F32" s="4">
        <v>68.87</v>
      </c>
    </row>
    <row r="33" spans="1:6" ht="15.75" x14ac:dyDescent="0.25">
      <c r="A33" s="1">
        <v>2018</v>
      </c>
      <c r="B33" s="1">
        <v>7</v>
      </c>
      <c r="C33" s="2">
        <v>20878.689999999999</v>
      </c>
      <c r="D33" s="3">
        <v>1.3341413453602335</v>
      </c>
      <c r="E33" s="2">
        <v>4.6399999999999997</v>
      </c>
      <c r="F33" s="4">
        <v>69.63</v>
      </c>
    </row>
    <row r="34" spans="1:6" ht="15.75" x14ac:dyDescent="0.25">
      <c r="A34" s="1">
        <v>2019</v>
      </c>
      <c r="B34" s="1">
        <v>7</v>
      </c>
      <c r="C34" s="2">
        <v>22001.24</v>
      </c>
      <c r="D34" s="3">
        <v>1.3660364457381533</v>
      </c>
      <c r="E34" s="2">
        <v>5.16</v>
      </c>
      <c r="F34" s="4">
        <v>70.39</v>
      </c>
    </row>
    <row r="35" spans="1:6" ht="15.75" x14ac:dyDescent="0.25">
      <c r="A35" s="1">
        <v>2020</v>
      </c>
      <c r="B35" s="1">
        <v>7</v>
      </c>
      <c r="C35" s="2">
        <v>21970.41</v>
      </c>
      <c r="D35" s="3">
        <v>1.2626106429186454</v>
      </c>
      <c r="E35" s="2">
        <v>5.66</v>
      </c>
      <c r="F35" s="4">
        <v>70.489999999999995</v>
      </c>
    </row>
    <row r="36" spans="1:6" ht="15.75" x14ac:dyDescent="0.25">
      <c r="A36" s="1">
        <v>2021</v>
      </c>
      <c r="B36" s="1">
        <v>7</v>
      </c>
      <c r="C36" s="2">
        <v>22774.93</v>
      </c>
      <c r="D36" s="3">
        <v>1.295780017278769</v>
      </c>
      <c r="E36" s="2">
        <v>5.0599999999999996</v>
      </c>
      <c r="F36" s="4">
        <v>70.930000000000007</v>
      </c>
    </row>
    <row r="37" spans="1:6" ht="15.75" x14ac:dyDescent="0.25">
      <c r="A37" s="1">
        <v>2017</v>
      </c>
      <c r="B37" s="1">
        <v>8</v>
      </c>
      <c r="C37" s="2">
        <v>14866.62</v>
      </c>
      <c r="D37" s="3">
        <v>1.8790274877829054</v>
      </c>
      <c r="E37" s="2">
        <v>7.94</v>
      </c>
      <c r="F37" s="4">
        <v>67.78</v>
      </c>
    </row>
    <row r="38" spans="1:6" ht="15.75" x14ac:dyDescent="0.25">
      <c r="A38" s="1">
        <v>2018</v>
      </c>
      <c r="B38" s="1">
        <v>8</v>
      </c>
      <c r="C38" s="2">
        <v>15821.96</v>
      </c>
      <c r="D38" s="3">
        <v>1.8180219708995131</v>
      </c>
      <c r="E38" s="2">
        <v>9.1</v>
      </c>
      <c r="F38" s="4">
        <v>68.55</v>
      </c>
    </row>
    <row r="39" spans="1:6" ht="15.75" x14ac:dyDescent="0.25">
      <c r="A39" s="1">
        <v>2019</v>
      </c>
      <c r="B39" s="1">
        <v>8</v>
      </c>
      <c r="C39" s="2">
        <v>16864.150000000001</v>
      </c>
      <c r="D39" s="3">
        <v>1.8084751752137451</v>
      </c>
      <c r="E39" s="2">
        <v>9.68</v>
      </c>
      <c r="F39" s="4">
        <v>69.12</v>
      </c>
    </row>
    <row r="40" spans="1:6" ht="15.75" x14ac:dyDescent="0.25">
      <c r="A40" s="1">
        <v>2020</v>
      </c>
      <c r="B40" s="1">
        <v>8</v>
      </c>
      <c r="C40" s="2">
        <v>16882.759999999998</v>
      </c>
      <c r="D40" s="3">
        <v>1.7663777665719047</v>
      </c>
      <c r="E40" s="2">
        <v>11.22</v>
      </c>
      <c r="F40" s="4">
        <v>69.38</v>
      </c>
    </row>
    <row r="41" spans="1:6" ht="15.75" x14ac:dyDescent="0.25">
      <c r="A41" s="1">
        <v>2021</v>
      </c>
      <c r="B41" s="1">
        <v>8</v>
      </c>
      <c r="C41" s="2">
        <v>17483.02</v>
      </c>
      <c r="D41" s="3">
        <v>1.8115909002432338</v>
      </c>
      <c r="E41" s="2">
        <v>11.68</v>
      </c>
      <c r="F41" s="4">
        <v>69.709999999999994</v>
      </c>
    </row>
    <row r="42" spans="1:6" ht="15.75" x14ac:dyDescent="0.25">
      <c r="A42" s="1">
        <v>2017</v>
      </c>
      <c r="B42" s="1">
        <v>9</v>
      </c>
      <c r="C42" s="2">
        <v>30623.31</v>
      </c>
      <c r="D42" s="3">
        <v>0.48921157098063711</v>
      </c>
      <c r="E42" s="2">
        <v>9.61</v>
      </c>
      <c r="F42" s="4">
        <v>67.39</v>
      </c>
    </row>
    <row r="43" spans="1:6" ht="15.75" x14ac:dyDescent="0.25">
      <c r="A43" s="1">
        <v>2018</v>
      </c>
      <c r="B43" s="1">
        <v>9</v>
      </c>
      <c r="C43" s="2">
        <v>32161.84</v>
      </c>
      <c r="D43" s="3">
        <v>0.47639653571524232</v>
      </c>
      <c r="E43" s="2">
        <v>10.64</v>
      </c>
      <c r="F43" s="4">
        <v>68.05</v>
      </c>
    </row>
    <row r="44" spans="1:6" ht="15.75" x14ac:dyDescent="0.25">
      <c r="A44" s="1">
        <v>2019</v>
      </c>
      <c r="B44" s="1">
        <v>9</v>
      </c>
      <c r="C44" s="2">
        <v>33668.1</v>
      </c>
      <c r="D44" s="3">
        <v>0.50283978419882513</v>
      </c>
      <c r="E44" s="2">
        <v>10.35</v>
      </c>
      <c r="F44" s="4">
        <v>68.69</v>
      </c>
    </row>
    <row r="45" spans="1:6" ht="15.75" x14ac:dyDescent="0.25">
      <c r="A45" s="1">
        <v>2020</v>
      </c>
      <c r="B45" s="1">
        <v>9</v>
      </c>
      <c r="C45" s="2">
        <v>33304.49</v>
      </c>
      <c r="D45" s="3">
        <v>0.5067893398142691</v>
      </c>
      <c r="E45" s="2">
        <v>11.52</v>
      </c>
      <c r="F45" s="4">
        <v>68.75</v>
      </c>
    </row>
    <row r="46" spans="1:6" ht="15.75" x14ac:dyDescent="0.25">
      <c r="A46" s="1">
        <v>2021</v>
      </c>
      <c r="B46" s="1">
        <v>9</v>
      </c>
      <c r="C46" s="2">
        <v>34128.550000000003</v>
      </c>
      <c r="D46" s="3">
        <v>0.54013854190115373</v>
      </c>
      <c r="E46" s="2">
        <v>10.38</v>
      </c>
      <c r="F46" s="4">
        <v>69.12</v>
      </c>
    </row>
    <row r="47" spans="1:6" ht="15.75" x14ac:dyDescent="0.25">
      <c r="A47" s="1">
        <v>2017</v>
      </c>
      <c r="B47" s="1">
        <v>10</v>
      </c>
      <c r="C47" s="2">
        <v>18789.490000000002</v>
      </c>
      <c r="D47" s="3">
        <v>1.1982297432685363</v>
      </c>
      <c r="E47" s="2">
        <v>5.0199999999999996</v>
      </c>
      <c r="F47" s="4">
        <v>65.92</v>
      </c>
    </row>
    <row r="48" spans="1:6" ht="15.75" x14ac:dyDescent="0.25">
      <c r="A48" s="1">
        <v>2018</v>
      </c>
      <c r="B48" s="1">
        <v>10</v>
      </c>
      <c r="C48" s="2">
        <v>20006.88</v>
      </c>
      <c r="D48" s="3">
        <v>1.2912060977652955</v>
      </c>
      <c r="E48" s="2">
        <v>5</v>
      </c>
      <c r="F48" s="4">
        <v>66.72</v>
      </c>
    </row>
    <row r="49" spans="1:6" ht="15.75" x14ac:dyDescent="0.25">
      <c r="A49" s="1">
        <v>2019</v>
      </c>
      <c r="B49" s="1">
        <v>10</v>
      </c>
      <c r="C49" s="2">
        <v>21561.72</v>
      </c>
      <c r="D49" s="3">
        <v>1.274054050751507</v>
      </c>
      <c r="E49" s="2">
        <v>4.37</v>
      </c>
      <c r="F49" s="4">
        <v>67.52</v>
      </c>
    </row>
    <row r="50" spans="1:6" ht="15.75" x14ac:dyDescent="0.25">
      <c r="A50" s="1">
        <v>2020</v>
      </c>
      <c r="B50" s="1">
        <v>10</v>
      </c>
      <c r="C50" s="2">
        <v>21754.54</v>
      </c>
      <c r="D50" s="3">
        <v>1.2251803783347672</v>
      </c>
      <c r="E50" s="2">
        <v>5.84</v>
      </c>
      <c r="F50" s="4">
        <v>67.59</v>
      </c>
    </row>
    <row r="51" spans="1:6" ht="15.75" x14ac:dyDescent="0.25">
      <c r="A51" s="1">
        <v>2021</v>
      </c>
      <c r="B51" s="1">
        <v>10</v>
      </c>
      <c r="C51" s="2">
        <v>22788.75</v>
      </c>
      <c r="D51" s="3">
        <v>1.2826365713594683</v>
      </c>
      <c r="E51" s="2">
        <v>5.71</v>
      </c>
      <c r="F51" s="4">
        <v>67.81</v>
      </c>
    </row>
    <row r="52" spans="1:6" ht="15.75" x14ac:dyDescent="0.25">
      <c r="A52" s="1">
        <v>2017</v>
      </c>
      <c r="B52" s="1">
        <v>11</v>
      </c>
      <c r="C52" s="2">
        <v>21276.7</v>
      </c>
      <c r="D52" s="3">
        <v>1.3740913282200333</v>
      </c>
      <c r="E52" s="2">
        <v>7.15</v>
      </c>
      <c r="F52" s="4">
        <v>70.069999999999993</v>
      </c>
    </row>
    <row r="53" spans="1:6" ht="15.75" x14ac:dyDescent="0.25">
      <c r="A53" s="1">
        <v>2018</v>
      </c>
      <c r="B53" s="1">
        <v>11</v>
      </c>
      <c r="C53" s="2">
        <v>22507.96</v>
      </c>
      <c r="D53" s="3">
        <v>1.3560600828973008</v>
      </c>
      <c r="E53" s="2">
        <v>7.54</v>
      </c>
      <c r="F53" s="4">
        <v>70.989999999999995</v>
      </c>
    </row>
    <row r="54" spans="1:6" ht="15.75" x14ac:dyDescent="0.25">
      <c r="A54" s="1">
        <v>2019</v>
      </c>
      <c r="B54" s="1">
        <v>11</v>
      </c>
      <c r="C54" s="2">
        <v>23932.73</v>
      </c>
      <c r="D54" s="3">
        <v>1.3435001787898877</v>
      </c>
      <c r="E54" s="2">
        <v>7.7</v>
      </c>
      <c r="F54" s="4">
        <v>71.459999999999994</v>
      </c>
    </row>
    <row r="55" spans="1:6" ht="15.75" x14ac:dyDescent="0.25">
      <c r="A55" s="1">
        <v>2020</v>
      </c>
      <c r="B55" s="1">
        <v>11</v>
      </c>
      <c r="C55" s="2">
        <v>23665.01</v>
      </c>
      <c r="D55" s="3">
        <v>1.2402805459733162</v>
      </c>
      <c r="E55" s="2">
        <v>9.89</v>
      </c>
      <c r="F55" s="4">
        <v>71.64</v>
      </c>
    </row>
    <row r="56" spans="1:6" ht="15.75" x14ac:dyDescent="0.25">
      <c r="A56" s="1">
        <v>2021</v>
      </c>
      <c r="B56" s="1">
        <v>11</v>
      </c>
      <c r="C56" s="2">
        <v>24414.66</v>
      </c>
      <c r="D56" s="3">
        <v>1.2547224343838588</v>
      </c>
      <c r="E56" s="2">
        <v>9.18</v>
      </c>
      <c r="F56" s="4">
        <v>71.8</v>
      </c>
    </row>
    <row r="57" spans="1:6" ht="15.75" x14ac:dyDescent="0.25">
      <c r="A57" s="1">
        <v>2017</v>
      </c>
      <c r="B57" s="1">
        <v>12</v>
      </c>
      <c r="C57" s="2">
        <v>57515.01</v>
      </c>
      <c r="D57" s="3">
        <v>0.68967680253641483</v>
      </c>
      <c r="E57" s="2">
        <v>8.64</v>
      </c>
      <c r="F57" s="4">
        <v>65.58</v>
      </c>
    </row>
    <row r="58" spans="1:6" ht="15.75" x14ac:dyDescent="0.25">
      <c r="A58" s="1">
        <v>2018</v>
      </c>
      <c r="B58" s="1">
        <v>12</v>
      </c>
      <c r="C58" s="2">
        <v>58287.98</v>
      </c>
      <c r="D58" s="3">
        <v>0.65118116518704994</v>
      </c>
      <c r="E58" s="2">
        <v>8.4600000000000009</v>
      </c>
      <c r="F58" s="4">
        <v>66.36</v>
      </c>
    </row>
    <row r="59" spans="1:6" ht="15.75" x14ac:dyDescent="0.25">
      <c r="A59" s="1">
        <v>2019</v>
      </c>
      <c r="B59" s="1">
        <v>12</v>
      </c>
      <c r="C59" s="2">
        <v>60153.18</v>
      </c>
      <c r="D59" s="3">
        <v>0.64104612279906581</v>
      </c>
      <c r="E59" s="2">
        <v>8.35</v>
      </c>
      <c r="F59" s="4">
        <v>66.97</v>
      </c>
    </row>
    <row r="60" spans="1:6" ht="15.75" x14ac:dyDescent="0.25">
      <c r="A60" s="1">
        <v>2020</v>
      </c>
      <c r="B60" s="1">
        <v>12</v>
      </c>
      <c r="C60" s="2">
        <v>59200</v>
      </c>
      <c r="D60" s="3">
        <v>0.6146270647515788</v>
      </c>
      <c r="E60" s="2">
        <v>9.2100000000000009</v>
      </c>
      <c r="F60" s="4">
        <v>67.290000000000006</v>
      </c>
    </row>
    <row r="61" spans="1:6" ht="15.75" x14ac:dyDescent="0.25">
      <c r="A61" s="1">
        <v>2021</v>
      </c>
      <c r="B61" s="1">
        <v>12</v>
      </c>
      <c r="C61" s="2">
        <v>59544.87</v>
      </c>
      <c r="D61" s="3">
        <v>0.61349583889281922</v>
      </c>
      <c r="E61" s="2">
        <v>8.3000000000000007</v>
      </c>
      <c r="F61" s="4">
        <v>67.64</v>
      </c>
    </row>
    <row r="62" spans="1:6" ht="15.75" x14ac:dyDescent="0.25">
      <c r="A62" s="1">
        <v>2017</v>
      </c>
      <c r="B62" s="1">
        <v>13</v>
      </c>
      <c r="C62" s="2">
        <v>26250.720000000001</v>
      </c>
      <c r="D62" s="3">
        <v>0.83130684717638703</v>
      </c>
      <c r="E62" s="2">
        <v>8.74</v>
      </c>
      <c r="F62" s="4">
        <v>67.73</v>
      </c>
    </row>
    <row r="63" spans="1:6" ht="15.75" x14ac:dyDescent="0.25">
      <c r="A63" s="1">
        <v>2018</v>
      </c>
      <c r="B63" s="1">
        <v>13</v>
      </c>
      <c r="C63" s="2">
        <v>27408.2</v>
      </c>
      <c r="D63" s="3">
        <v>0.85255244007559616</v>
      </c>
      <c r="E63" s="2">
        <v>8.7100000000000009</v>
      </c>
      <c r="F63" s="4">
        <v>68.31</v>
      </c>
    </row>
    <row r="64" spans="1:6" ht="15.75" x14ac:dyDescent="0.25">
      <c r="A64" s="1">
        <v>2019</v>
      </c>
      <c r="B64" s="1">
        <v>13</v>
      </c>
      <c r="C64" s="2">
        <v>28672.9</v>
      </c>
      <c r="D64" s="3">
        <v>0.85492873288691096</v>
      </c>
      <c r="E64" s="2">
        <v>8.68</v>
      </c>
      <c r="F64" s="4">
        <v>68.69</v>
      </c>
    </row>
    <row r="65" spans="1:6" ht="15.75" x14ac:dyDescent="0.25">
      <c r="A65" s="1">
        <v>2020</v>
      </c>
      <c r="B65" s="1">
        <v>13</v>
      </c>
      <c r="C65" s="2">
        <v>28342.560000000001</v>
      </c>
      <c r="D65" s="3">
        <v>0.85117580850050523</v>
      </c>
      <c r="E65" s="2">
        <v>9.48</v>
      </c>
      <c r="F65" s="4">
        <v>68.95</v>
      </c>
    </row>
    <row r="66" spans="1:6" ht="15.75" x14ac:dyDescent="0.25">
      <c r="A66" s="1">
        <v>2021</v>
      </c>
      <c r="B66" s="1">
        <v>13</v>
      </c>
      <c r="C66" s="2">
        <v>29023.19</v>
      </c>
      <c r="D66" s="3">
        <v>0.85009946104091438</v>
      </c>
      <c r="E66" s="2">
        <v>9.77</v>
      </c>
      <c r="F66" s="4">
        <v>69.13</v>
      </c>
    </row>
    <row r="67" spans="1:6" ht="15.75" x14ac:dyDescent="0.25">
      <c r="A67" s="1">
        <v>2017</v>
      </c>
      <c r="B67" s="1">
        <v>14</v>
      </c>
      <c r="C67" s="2">
        <v>42239.3</v>
      </c>
      <c r="D67" s="3">
        <v>1.6518743378294696</v>
      </c>
      <c r="E67" s="2">
        <v>9.11</v>
      </c>
      <c r="F67" s="4">
        <v>69.28</v>
      </c>
    </row>
    <row r="68" spans="1:6" ht="15.75" x14ac:dyDescent="0.25">
      <c r="A68" s="1">
        <v>2018</v>
      </c>
      <c r="B68" s="1">
        <v>14</v>
      </c>
      <c r="C68" s="2">
        <v>44341.65</v>
      </c>
      <c r="D68" s="3">
        <v>1.6225859140670311</v>
      </c>
      <c r="E68" s="2">
        <v>9.94</v>
      </c>
      <c r="F68" s="4">
        <v>69.98</v>
      </c>
    </row>
    <row r="69" spans="1:6" ht="15.75" x14ac:dyDescent="0.25">
      <c r="A69" s="1">
        <v>2019</v>
      </c>
      <c r="B69" s="1">
        <v>14</v>
      </c>
      <c r="C69" s="2">
        <v>46278.21</v>
      </c>
      <c r="D69" s="3">
        <v>1.66956129842541</v>
      </c>
      <c r="E69" s="2">
        <v>9.73</v>
      </c>
      <c r="F69" s="4">
        <v>70.67</v>
      </c>
    </row>
    <row r="70" spans="1:6" ht="15.75" x14ac:dyDescent="0.25">
      <c r="A70" s="1">
        <v>2020</v>
      </c>
      <c r="B70" s="1">
        <v>14</v>
      </c>
      <c r="C70" s="2">
        <v>45293.24</v>
      </c>
      <c r="D70" s="3">
        <v>1.7286297378676398</v>
      </c>
      <c r="E70" s="2">
        <v>11.07</v>
      </c>
      <c r="F70" s="4">
        <v>70.819999999999993</v>
      </c>
    </row>
    <row r="71" spans="1:6" ht="15.75" x14ac:dyDescent="0.25">
      <c r="A71" s="1">
        <v>2021</v>
      </c>
      <c r="B71" s="1">
        <v>14</v>
      </c>
      <c r="C71" s="2">
        <v>46840.15</v>
      </c>
      <c r="D71" s="3">
        <v>1.7352066272839486</v>
      </c>
      <c r="E71" s="2">
        <v>10.7</v>
      </c>
      <c r="F71" s="4">
        <v>70.98</v>
      </c>
    </row>
    <row r="72" spans="1:6" ht="15.75" x14ac:dyDescent="0.25">
      <c r="A72" s="1">
        <v>2017</v>
      </c>
      <c r="B72" s="1">
        <v>15</v>
      </c>
      <c r="C72" s="2">
        <v>148358.44</v>
      </c>
      <c r="D72" s="3">
        <v>1.7319162313467866</v>
      </c>
      <c r="E72" s="2">
        <v>9.5500000000000007</v>
      </c>
      <c r="F72" s="4">
        <v>69.17</v>
      </c>
    </row>
    <row r="73" spans="1:6" ht="15.75" x14ac:dyDescent="0.25">
      <c r="A73" s="1">
        <v>2018</v>
      </c>
      <c r="B73" s="1">
        <v>15</v>
      </c>
      <c r="C73" s="2">
        <v>157317.84</v>
      </c>
      <c r="D73" s="3">
        <v>1.6812713254953005</v>
      </c>
      <c r="E73" s="2">
        <v>9.1199999999999992</v>
      </c>
      <c r="F73" s="4">
        <v>69.89</v>
      </c>
    </row>
    <row r="74" spans="1:6" ht="15.75" x14ac:dyDescent="0.25">
      <c r="A74" s="1">
        <v>2019</v>
      </c>
      <c r="B74" s="1">
        <v>15</v>
      </c>
      <c r="C74" s="2">
        <v>163946.85</v>
      </c>
      <c r="D74" s="3">
        <v>1.7894578868888051</v>
      </c>
      <c r="E74" s="2">
        <v>9.68</v>
      </c>
      <c r="F74" s="4">
        <v>70.86</v>
      </c>
    </row>
    <row r="75" spans="1:6" ht="15.75" x14ac:dyDescent="0.25">
      <c r="A75" s="1">
        <v>2020</v>
      </c>
      <c r="B75" s="1">
        <v>15</v>
      </c>
      <c r="C75" s="2">
        <v>157710.59</v>
      </c>
      <c r="D75" s="3">
        <v>1.740750780381394</v>
      </c>
      <c r="E75" s="2">
        <v>11.52</v>
      </c>
      <c r="F75" s="4">
        <v>70.66</v>
      </c>
    </row>
    <row r="76" spans="1:6" ht="15.75" x14ac:dyDescent="0.25">
      <c r="A76" s="1">
        <v>2021</v>
      </c>
      <c r="B76" s="1">
        <v>15</v>
      </c>
      <c r="C76" s="2">
        <v>166941.49</v>
      </c>
      <c r="D76" s="3">
        <v>1.7943292099949393</v>
      </c>
      <c r="E76" s="2">
        <v>11.83</v>
      </c>
      <c r="F76" s="4">
        <v>70.94</v>
      </c>
    </row>
    <row r="77" spans="1:6" ht="15.75" x14ac:dyDescent="0.25">
      <c r="A77" s="1">
        <v>2017</v>
      </c>
      <c r="B77" s="1">
        <v>16</v>
      </c>
      <c r="C77" s="2">
        <v>228203.6</v>
      </c>
      <c r="D77" s="3">
        <v>2.4663679731284165</v>
      </c>
      <c r="E77" s="2">
        <v>10.97</v>
      </c>
      <c r="F77" s="4">
        <v>72.63</v>
      </c>
    </row>
    <row r="78" spans="1:6" ht="15.75" x14ac:dyDescent="0.25">
      <c r="A78" s="1">
        <v>2018</v>
      </c>
      <c r="B78" s="1">
        <v>16</v>
      </c>
      <c r="C78" s="2">
        <v>241949.38</v>
      </c>
      <c r="D78" s="3">
        <v>2.3234396606758989</v>
      </c>
      <c r="E78" s="2">
        <v>9.74</v>
      </c>
      <c r="F78" s="4">
        <v>73.489999999999995</v>
      </c>
    </row>
    <row r="79" spans="1:6" ht="15.75" x14ac:dyDescent="0.25">
      <c r="A79" s="1">
        <v>2019</v>
      </c>
      <c r="B79" s="1">
        <v>16</v>
      </c>
      <c r="C79" s="2">
        <v>251502.79</v>
      </c>
      <c r="D79" s="3">
        <v>2.2474814221940518</v>
      </c>
      <c r="E79" s="2">
        <v>9</v>
      </c>
      <c r="F79" s="4">
        <v>73.989999999999995</v>
      </c>
    </row>
    <row r="80" spans="1:6" ht="15.75" x14ac:dyDescent="0.25">
      <c r="A80" s="1">
        <v>2020</v>
      </c>
      <c r="B80" s="1">
        <v>16</v>
      </c>
      <c r="C80" s="2">
        <v>242959.09</v>
      </c>
      <c r="D80" s="3">
        <v>2.1875761880974411</v>
      </c>
      <c r="E80" s="2">
        <v>11.54</v>
      </c>
      <c r="F80" s="4">
        <v>74.069999999999993</v>
      </c>
    </row>
    <row r="81" spans="1:6" ht="15.75" x14ac:dyDescent="0.25">
      <c r="A81" s="1">
        <v>2021</v>
      </c>
      <c r="B81" s="1">
        <v>16</v>
      </c>
      <c r="C81" s="2">
        <v>251828.57</v>
      </c>
      <c r="D81" s="3">
        <v>2.076899550483601</v>
      </c>
      <c r="E81" s="2">
        <v>10.09</v>
      </c>
      <c r="F81" s="4">
        <v>74.45</v>
      </c>
    </row>
    <row r="82" spans="1:6" ht="15.75" x14ac:dyDescent="0.25">
      <c r="A82" s="1">
        <v>2017</v>
      </c>
      <c r="B82" s="1">
        <v>17</v>
      </c>
      <c r="C82" s="2">
        <v>28330.02</v>
      </c>
      <c r="D82" s="3">
        <v>0.14929523500966735</v>
      </c>
      <c r="E82" s="2">
        <v>9.33</v>
      </c>
      <c r="F82" s="4">
        <v>66.63</v>
      </c>
    </row>
    <row r="83" spans="1:6" ht="15.75" x14ac:dyDescent="0.25">
      <c r="A83" s="1">
        <v>2018</v>
      </c>
      <c r="B83" s="1">
        <v>17</v>
      </c>
      <c r="C83" s="2">
        <v>29888.89</v>
      </c>
      <c r="D83" s="3">
        <v>0.1637932823680342</v>
      </c>
      <c r="E83" s="2">
        <v>8.5500000000000007</v>
      </c>
      <c r="F83" s="4">
        <v>67.459999999999994</v>
      </c>
    </row>
    <row r="84" spans="1:6" ht="15.75" x14ac:dyDescent="0.25">
      <c r="A84" s="1">
        <v>2019</v>
      </c>
      <c r="B84" s="1">
        <v>17</v>
      </c>
      <c r="C84" s="2">
        <v>31398.35</v>
      </c>
      <c r="D84" s="3">
        <v>0.16955566193711258</v>
      </c>
      <c r="E84" s="2">
        <v>8.24</v>
      </c>
      <c r="F84" s="4">
        <v>68.27</v>
      </c>
    </row>
    <row r="85" spans="1:6" ht="15.75" x14ac:dyDescent="0.25">
      <c r="A85" s="1">
        <v>2020</v>
      </c>
      <c r="B85" s="1">
        <v>17</v>
      </c>
      <c r="C85" s="2">
        <v>30640.41</v>
      </c>
      <c r="D85" s="3">
        <v>0.17830780970209409</v>
      </c>
      <c r="E85" s="2">
        <v>12.25</v>
      </c>
      <c r="F85" s="4">
        <v>68.08</v>
      </c>
    </row>
    <row r="86" spans="1:6" ht="15.75" x14ac:dyDescent="0.25">
      <c r="A86" s="1">
        <v>2021</v>
      </c>
      <c r="B86" s="1">
        <v>17</v>
      </c>
      <c r="C86" s="2">
        <v>31701.79</v>
      </c>
      <c r="D86" s="3">
        <v>0.18503220794392281</v>
      </c>
      <c r="E86" s="2">
        <v>11.65</v>
      </c>
      <c r="F86" s="4">
        <v>68.290000000000006</v>
      </c>
    </row>
    <row r="87" spans="1:6" ht="15.75" x14ac:dyDescent="0.25">
      <c r="A87" s="1">
        <v>2017</v>
      </c>
      <c r="B87" s="1">
        <v>18</v>
      </c>
      <c r="C87" s="2">
        <v>6939.64</v>
      </c>
      <c r="D87" s="3">
        <v>0.372303494127323</v>
      </c>
      <c r="E87" s="2">
        <v>3.34</v>
      </c>
      <c r="F87" s="4">
        <v>66.599999999999994</v>
      </c>
    </row>
    <row r="88" spans="1:6" ht="15.75" x14ac:dyDescent="0.25">
      <c r="A88" s="1">
        <v>2018</v>
      </c>
      <c r="B88" s="1">
        <v>18</v>
      </c>
      <c r="C88" s="2">
        <v>7308.73</v>
      </c>
      <c r="D88" s="3">
        <v>0.37183854972586666</v>
      </c>
      <c r="E88" s="2">
        <v>3.59</v>
      </c>
      <c r="F88" s="4">
        <v>67.44</v>
      </c>
    </row>
    <row r="89" spans="1:6" ht="15.75" x14ac:dyDescent="0.25">
      <c r="A89" s="1">
        <v>2019</v>
      </c>
      <c r="B89" s="1">
        <v>18</v>
      </c>
      <c r="C89" s="2">
        <v>7742.87</v>
      </c>
      <c r="D89" s="3">
        <v>0.4058841820343706</v>
      </c>
      <c r="E89" s="2">
        <v>4.5199999999999996</v>
      </c>
      <c r="F89" s="4">
        <v>68.209999999999994</v>
      </c>
    </row>
    <row r="90" spans="1:6" ht="15.75" x14ac:dyDescent="0.25">
      <c r="A90" s="1">
        <v>2020</v>
      </c>
      <c r="B90" s="1">
        <v>18</v>
      </c>
      <c r="C90" s="2">
        <v>7738.97</v>
      </c>
      <c r="D90" s="3">
        <v>0.38856179833635524</v>
      </c>
      <c r="E90" s="2">
        <v>5.08</v>
      </c>
      <c r="F90" s="4">
        <v>68.06</v>
      </c>
    </row>
    <row r="91" spans="1:6" ht="15.75" x14ac:dyDescent="0.25">
      <c r="A91" s="1">
        <v>2021</v>
      </c>
      <c r="B91" s="1">
        <v>18</v>
      </c>
      <c r="C91" s="2">
        <v>8022.78</v>
      </c>
      <c r="D91" s="3">
        <v>0.40900852912647706</v>
      </c>
      <c r="E91" s="2">
        <v>3.25</v>
      </c>
      <c r="F91" s="4">
        <v>68.28</v>
      </c>
    </row>
    <row r="92" spans="1:6" ht="15.75" x14ac:dyDescent="0.25">
      <c r="A92" s="1">
        <v>2017</v>
      </c>
      <c r="B92" s="1">
        <v>19</v>
      </c>
      <c r="C92" s="2">
        <v>28654.97</v>
      </c>
      <c r="D92" s="3">
        <v>2.6149735547435835</v>
      </c>
      <c r="E92" s="2">
        <v>9.57</v>
      </c>
      <c r="F92" s="4">
        <v>75.16</v>
      </c>
    </row>
    <row r="93" spans="1:6" ht="15.75" x14ac:dyDescent="0.25">
      <c r="A93" s="1">
        <v>2018</v>
      </c>
      <c r="B93" s="1">
        <v>19</v>
      </c>
      <c r="C93" s="2">
        <v>30413.57</v>
      </c>
      <c r="D93" s="3">
        <v>2.4402995134871932</v>
      </c>
      <c r="E93" s="2">
        <v>9.74</v>
      </c>
      <c r="F93" s="4">
        <v>75.66</v>
      </c>
    </row>
    <row r="94" spans="1:6" ht="15.75" x14ac:dyDescent="0.25">
      <c r="A94" s="1">
        <v>2019</v>
      </c>
      <c r="B94" s="1">
        <v>19</v>
      </c>
      <c r="C94" s="2">
        <v>32295.73</v>
      </c>
      <c r="D94" s="3">
        <v>2.5121626189848358</v>
      </c>
      <c r="E94" s="2">
        <v>9.16</v>
      </c>
      <c r="F94" s="4">
        <v>76.23</v>
      </c>
    </row>
    <row r="95" spans="1:6" ht="15.75" x14ac:dyDescent="0.25">
      <c r="A95" s="1">
        <v>2020</v>
      </c>
      <c r="B95" s="1">
        <v>19</v>
      </c>
      <c r="C95" s="2">
        <v>32162.74</v>
      </c>
      <c r="D95" s="3">
        <v>2.6551874412258112</v>
      </c>
      <c r="E95" s="2">
        <v>12.68</v>
      </c>
      <c r="F95" s="4">
        <v>76.11</v>
      </c>
    </row>
    <row r="96" spans="1:6" ht="15.75" x14ac:dyDescent="0.25">
      <c r="A96" s="1">
        <v>2021</v>
      </c>
      <c r="B96" s="1">
        <v>19</v>
      </c>
      <c r="C96" s="2">
        <v>33372.480000000003</v>
      </c>
      <c r="D96" s="3">
        <v>2.6085167343779809</v>
      </c>
      <c r="E96" s="2">
        <v>11.79</v>
      </c>
      <c r="F96" s="4">
        <v>76.59</v>
      </c>
    </row>
    <row r="97" spans="1:6" ht="15.75" x14ac:dyDescent="0.25">
      <c r="A97" s="1">
        <v>2017</v>
      </c>
      <c r="B97" s="1">
        <v>20</v>
      </c>
      <c r="C97" s="2">
        <v>7780.42</v>
      </c>
      <c r="D97" s="3">
        <v>0.72760976529700949</v>
      </c>
      <c r="E97" s="2">
        <v>8</v>
      </c>
      <c r="F97" s="4">
        <v>73.03</v>
      </c>
    </row>
    <row r="98" spans="1:6" ht="15.75" x14ac:dyDescent="0.25">
      <c r="A98" s="1">
        <v>2018</v>
      </c>
      <c r="B98" s="1">
        <v>20</v>
      </c>
      <c r="C98" s="2">
        <v>8209.92</v>
      </c>
      <c r="D98" s="3">
        <v>0.89283004421759404</v>
      </c>
      <c r="E98" s="2">
        <v>8.57</v>
      </c>
      <c r="F98" s="4">
        <v>73.55</v>
      </c>
    </row>
    <row r="99" spans="1:6" ht="15.75" x14ac:dyDescent="0.25">
      <c r="A99" s="1">
        <v>2019</v>
      </c>
      <c r="B99" s="1">
        <v>20</v>
      </c>
      <c r="C99" s="2">
        <v>8664.02</v>
      </c>
      <c r="D99" s="3">
        <v>0.77491963959670163</v>
      </c>
      <c r="E99" s="2">
        <v>8.49</v>
      </c>
      <c r="F99" s="4">
        <v>74.31</v>
      </c>
    </row>
    <row r="100" spans="1:6" ht="15.75" x14ac:dyDescent="0.25">
      <c r="A100" s="1">
        <v>2020</v>
      </c>
      <c r="B100" s="1">
        <v>20</v>
      </c>
      <c r="C100" s="2">
        <v>8534.7199999999993</v>
      </c>
      <c r="D100" s="3">
        <v>0.70904639165678418</v>
      </c>
      <c r="E100" s="2">
        <v>12.17</v>
      </c>
      <c r="F100" s="4">
        <v>74.209999999999994</v>
      </c>
    </row>
    <row r="101" spans="1:6" ht="15.75" x14ac:dyDescent="0.25">
      <c r="A101" s="1">
        <v>2021</v>
      </c>
      <c r="B101" s="1">
        <v>20</v>
      </c>
      <c r="C101" s="2">
        <v>8851.0499999999993</v>
      </c>
      <c r="D101" s="3">
        <v>0.70688579885963321</v>
      </c>
      <c r="E101" s="2">
        <v>10.78</v>
      </c>
      <c r="F101" s="4">
        <v>74.599999999999994</v>
      </c>
    </row>
    <row r="102" spans="1:6" ht="15.75" x14ac:dyDescent="0.25">
      <c r="A102" s="1">
        <v>2017</v>
      </c>
      <c r="B102" s="1">
        <v>21</v>
      </c>
      <c r="C102" s="2">
        <v>172851.96</v>
      </c>
      <c r="D102" s="3">
        <v>0.46913832238865927</v>
      </c>
      <c r="E102" s="2">
        <v>8.44</v>
      </c>
      <c r="F102" s="4">
        <v>80.31</v>
      </c>
    </row>
    <row r="103" spans="1:6" ht="15.75" x14ac:dyDescent="0.25">
      <c r="A103" s="1">
        <v>2018</v>
      </c>
      <c r="B103" s="1">
        <v>21</v>
      </c>
      <c r="C103" s="2">
        <v>185084.18</v>
      </c>
      <c r="D103" s="3">
        <v>0.47191429118439654</v>
      </c>
      <c r="E103" s="2">
        <v>8.0500000000000007</v>
      </c>
      <c r="F103" s="4">
        <v>81.06</v>
      </c>
    </row>
    <row r="104" spans="1:6" ht="15.75" x14ac:dyDescent="0.25">
      <c r="A104" s="1">
        <v>2019</v>
      </c>
      <c r="B104" s="1">
        <v>21</v>
      </c>
      <c r="C104" s="2">
        <v>197642.89</v>
      </c>
      <c r="D104" s="3">
        <v>0.45242344905209486</v>
      </c>
      <c r="E104" s="2">
        <v>8.18</v>
      </c>
      <c r="F104" s="4">
        <v>81.62</v>
      </c>
    </row>
    <row r="105" spans="1:6" ht="15.75" x14ac:dyDescent="0.25">
      <c r="A105" s="1">
        <v>2020</v>
      </c>
      <c r="B105" s="1">
        <v>21</v>
      </c>
      <c r="C105" s="2">
        <v>193144.95</v>
      </c>
      <c r="D105" s="3">
        <v>0.46459302816651354</v>
      </c>
      <c r="E105" s="2">
        <v>11.19</v>
      </c>
      <c r="F105" s="4">
        <v>81.510000000000005</v>
      </c>
    </row>
    <row r="106" spans="1:6" ht="15.75" x14ac:dyDescent="0.25">
      <c r="A106" s="1">
        <v>2021</v>
      </c>
      <c r="B106" s="1">
        <v>21</v>
      </c>
      <c r="C106" s="2">
        <v>200414.03</v>
      </c>
      <c r="D106" s="3">
        <v>0.48265008706130741</v>
      </c>
      <c r="E106" s="2">
        <v>11.46</v>
      </c>
      <c r="F106" s="4">
        <v>81.96</v>
      </c>
    </row>
    <row r="107" spans="1:6" ht="15.75" x14ac:dyDescent="0.25">
      <c r="A107" s="1">
        <v>2017</v>
      </c>
      <c r="B107" s="1">
        <v>22</v>
      </c>
      <c r="C107" s="2">
        <v>14893.14</v>
      </c>
      <c r="D107" s="3">
        <v>0.2645910361248574</v>
      </c>
      <c r="E107" s="2">
        <v>9.2899999999999991</v>
      </c>
      <c r="F107" s="4">
        <v>74</v>
      </c>
    </row>
    <row r="108" spans="1:6" ht="15.75" x14ac:dyDescent="0.25">
      <c r="A108" s="1">
        <v>2018</v>
      </c>
      <c r="B108" s="1">
        <v>22</v>
      </c>
      <c r="C108" s="2">
        <v>15817.18</v>
      </c>
      <c r="D108" s="3">
        <v>0.25893523222413201</v>
      </c>
      <c r="E108" s="2">
        <v>9.07</v>
      </c>
      <c r="F108" s="4">
        <v>74.349999999999994</v>
      </c>
    </row>
    <row r="109" spans="1:6" ht="15.75" x14ac:dyDescent="0.25">
      <c r="A109" s="1">
        <v>2019</v>
      </c>
      <c r="B109" s="1">
        <v>22</v>
      </c>
      <c r="C109" s="2">
        <v>16812.490000000002</v>
      </c>
      <c r="D109" s="3">
        <v>0.29143285301391508</v>
      </c>
      <c r="E109" s="2">
        <v>9.0399999999999991</v>
      </c>
      <c r="F109" s="4">
        <v>74.92</v>
      </c>
    </row>
    <row r="110" spans="1:6" ht="15.75" x14ac:dyDescent="0.25">
      <c r="A110" s="1">
        <v>2020</v>
      </c>
      <c r="B110" s="1">
        <v>22</v>
      </c>
      <c r="C110" s="2">
        <v>16648.439999999999</v>
      </c>
      <c r="D110" s="3">
        <v>0.28681744628471961</v>
      </c>
      <c r="E110" s="2">
        <v>10.97</v>
      </c>
      <c r="F110" s="4">
        <v>74.89</v>
      </c>
    </row>
    <row r="111" spans="1:6" ht="15.75" x14ac:dyDescent="0.25">
      <c r="A111" s="1">
        <v>2021</v>
      </c>
      <c r="B111" s="1">
        <v>22</v>
      </c>
      <c r="C111" s="2">
        <v>17154.55</v>
      </c>
      <c r="D111" s="3">
        <v>0.25371614148733895</v>
      </c>
      <c r="E111" s="2">
        <v>10.53</v>
      </c>
      <c r="F111" s="4">
        <v>75.25</v>
      </c>
    </row>
    <row r="112" spans="1:6" ht="15.75" x14ac:dyDescent="0.25">
      <c r="A112" s="1">
        <v>2017</v>
      </c>
      <c r="B112" s="1">
        <v>23</v>
      </c>
      <c r="C112" s="2">
        <v>62202.01</v>
      </c>
      <c r="D112" s="3">
        <v>0.41819878502396707</v>
      </c>
      <c r="E112" s="2">
        <v>9.32</v>
      </c>
      <c r="F112" s="4">
        <v>80.3</v>
      </c>
    </row>
    <row r="113" spans="1:6" ht="15.75" x14ac:dyDescent="0.25">
      <c r="A113" s="1">
        <v>2018</v>
      </c>
      <c r="B113" s="1">
        <v>23</v>
      </c>
      <c r="C113" s="2">
        <v>65845.09</v>
      </c>
      <c r="D113" s="3">
        <v>0.39981991668681766</v>
      </c>
      <c r="E113" s="2">
        <v>9.14</v>
      </c>
      <c r="F113" s="4">
        <v>81.040000000000006</v>
      </c>
    </row>
    <row r="114" spans="1:6" ht="15.75" x14ac:dyDescent="0.25">
      <c r="A114" s="1">
        <v>2019</v>
      </c>
      <c r="B114" s="1">
        <v>23</v>
      </c>
      <c r="C114" s="2">
        <v>69406.53</v>
      </c>
      <c r="D114" s="3">
        <v>0.40775918205948675</v>
      </c>
      <c r="E114" s="2">
        <v>8.3000000000000007</v>
      </c>
      <c r="F114" s="4">
        <v>81.59</v>
      </c>
    </row>
    <row r="115" spans="1:6" ht="15.75" x14ac:dyDescent="0.25">
      <c r="A115" s="1">
        <v>2020</v>
      </c>
      <c r="B115" s="1">
        <v>23</v>
      </c>
      <c r="C115" s="2">
        <v>67619.240000000005</v>
      </c>
      <c r="D115" s="3">
        <v>0.40788729838736504</v>
      </c>
      <c r="E115" s="2">
        <v>10.68</v>
      </c>
      <c r="F115" s="4">
        <v>81.5</v>
      </c>
    </row>
    <row r="116" spans="1:6" ht="15.75" x14ac:dyDescent="0.25">
      <c r="A116" s="1">
        <v>2021</v>
      </c>
      <c r="B116" s="1">
        <v>23</v>
      </c>
      <c r="C116" s="2">
        <v>69796.94</v>
      </c>
      <c r="D116" s="3">
        <v>0.41008585282201371</v>
      </c>
      <c r="E116" s="2">
        <v>10.88</v>
      </c>
      <c r="F116" s="4">
        <v>81.95</v>
      </c>
    </row>
    <row r="117" spans="1:6" ht="15.75" x14ac:dyDescent="0.25">
      <c r="A117" s="1">
        <v>2017</v>
      </c>
      <c r="B117" s="1">
        <v>24</v>
      </c>
      <c r="C117" s="2">
        <v>42981.279999999999</v>
      </c>
      <c r="D117" s="3">
        <v>0.70753680018628973</v>
      </c>
      <c r="E117" s="2">
        <v>7</v>
      </c>
      <c r="F117" s="4">
        <v>79.83</v>
      </c>
    </row>
    <row r="118" spans="1:6" ht="15.75" x14ac:dyDescent="0.25">
      <c r="A118" s="1">
        <v>2018</v>
      </c>
      <c r="B118" s="1">
        <v>24</v>
      </c>
      <c r="C118" s="2">
        <v>45978.89</v>
      </c>
      <c r="D118" s="3">
        <v>0.68562171635648206</v>
      </c>
      <c r="E118" s="2">
        <v>6.66</v>
      </c>
      <c r="F118" s="4">
        <v>80.290000000000006</v>
      </c>
    </row>
    <row r="119" spans="1:6" ht="15.75" x14ac:dyDescent="0.25">
      <c r="A119" s="1">
        <v>2019</v>
      </c>
      <c r="B119" s="1">
        <v>24</v>
      </c>
      <c r="C119" s="2">
        <v>49076.58</v>
      </c>
      <c r="D119" s="3">
        <v>0.67262322604915803</v>
      </c>
      <c r="E119" s="2">
        <v>6.12</v>
      </c>
      <c r="F119" s="4">
        <v>80.819999999999993</v>
      </c>
    </row>
    <row r="120" spans="1:6" ht="15.75" x14ac:dyDescent="0.25">
      <c r="A120" s="1">
        <v>2020</v>
      </c>
      <c r="B120" s="1">
        <v>24</v>
      </c>
      <c r="C120" s="2">
        <v>48135.59</v>
      </c>
      <c r="D120" s="3">
        <v>0.67779792318356979</v>
      </c>
      <c r="E120" s="2">
        <v>9.8699999999999992</v>
      </c>
      <c r="F120" s="4">
        <v>80.97</v>
      </c>
    </row>
    <row r="121" spans="1:6" ht="15.75" x14ac:dyDescent="0.25">
      <c r="A121" s="1">
        <v>2021</v>
      </c>
      <c r="B121" s="1">
        <v>24</v>
      </c>
      <c r="C121" s="2">
        <v>49946.93</v>
      </c>
      <c r="D121" s="3">
        <v>0.68763642400410807</v>
      </c>
      <c r="E121" s="2">
        <v>9.76</v>
      </c>
      <c r="F121" s="4">
        <v>81.37</v>
      </c>
    </row>
    <row r="122" spans="1:6" ht="15.75" x14ac:dyDescent="0.25">
      <c r="A122" s="1">
        <v>2017</v>
      </c>
      <c r="B122" s="1">
        <v>25</v>
      </c>
      <c r="C122" s="2">
        <v>19907.13</v>
      </c>
      <c r="D122" s="3">
        <v>1.2837643791374198</v>
      </c>
      <c r="E122" s="2">
        <v>8.43</v>
      </c>
      <c r="F122" s="4">
        <v>76.95</v>
      </c>
    </row>
    <row r="123" spans="1:6" ht="15.75" x14ac:dyDescent="0.25">
      <c r="A123" s="1">
        <v>2018</v>
      </c>
      <c r="B123" s="1">
        <v>25</v>
      </c>
      <c r="C123" s="2">
        <v>21192.6</v>
      </c>
      <c r="D123" s="3">
        <v>1.2537726386683916</v>
      </c>
      <c r="E123" s="2">
        <v>8</v>
      </c>
      <c r="F123" s="4">
        <v>77.56</v>
      </c>
    </row>
    <row r="124" spans="1:6" ht="15.75" x14ac:dyDescent="0.25">
      <c r="A124" s="1">
        <v>2019</v>
      </c>
      <c r="B124" s="1">
        <v>25</v>
      </c>
      <c r="C124" s="2">
        <v>22856.04</v>
      </c>
      <c r="D124" s="3">
        <v>1.3406500447680967</v>
      </c>
      <c r="E124" s="2">
        <v>8.09</v>
      </c>
      <c r="F124" s="4">
        <v>78.11</v>
      </c>
    </row>
    <row r="125" spans="1:6" ht="15.75" x14ac:dyDescent="0.25">
      <c r="A125" s="1">
        <v>2020</v>
      </c>
      <c r="B125" s="1">
        <v>25</v>
      </c>
      <c r="C125" s="2">
        <v>22340.560000000001</v>
      </c>
      <c r="D125" s="3">
        <v>1.4021345219924262</v>
      </c>
      <c r="E125" s="2">
        <v>13.3</v>
      </c>
      <c r="F125" s="4">
        <v>77.83</v>
      </c>
    </row>
    <row r="126" spans="1:6" ht="15.75" x14ac:dyDescent="0.25">
      <c r="A126" s="1">
        <v>2021</v>
      </c>
      <c r="B126" s="1">
        <v>25</v>
      </c>
      <c r="C126" s="2">
        <v>23275.78</v>
      </c>
      <c r="D126" s="3">
        <v>1.4292044433499409</v>
      </c>
      <c r="E126" s="2">
        <v>13.07</v>
      </c>
      <c r="F126" s="4">
        <v>78.06</v>
      </c>
    </row>
    <row r="127" spans="1:6" ht="15.75" x14ac:dyDescent="0.25">
      <c r="A127" s="1">
        <v>2017</v>
      </c>
      <c r="B127" s="1">
        <v>26</v>
      </c>
      <c r="C127" s="2">
        <v>14027.95</v>
      </c>
      <c r="D127" s="3">
        <v>1.7594148435545045</v>
      </c>
      <c r="E127" s="2">
        <v>6.89</v>
      </c>
      <c r="F127" s="4">
        <v>71.510000000000005</v>
      </c>
    </row>
    <row r="128" spans="1:6" ht="15.75" x14ac:dyDescent="0.25">
      <c r="A128" s="1">
        <v>2018</v>
      </c>
      <c r="B128" s="1">
        <v>26</v>
      </c>
      <c r="C128" s="2">
        <v>14859.11</v>
      </c>
      <c r="D128" s="3">
        <v>1.7490104400475848</v>
      </c>
      <c r="E128" s="2">
        <v>6.89</v>
      </c>
      <c r="F128" s="4">
        <v>72.03</v>
      </c>
    </row>
    <row r="129" spans="1:6" ht="15.75" x14ac:dyDescent="0.25">
      <c r="A129" s="1">
        <v>2019</v>
      </c>
      <c r="B129" s="1">
        <v>26</v>
      </c>
      <c r="C129" s="2">
        <v>15746.12</v>
      </c>
      <c r="D129" s="3">
        <v>1.7046451761678911</v>
      </c>
      <c r="E129" s="2">
        <v>6.78</v>
      </c>
      <c r="F129" s="4">
        <v>72.84</v>
      </c>
    </row>
    <row r="130" spans="1:6" ht="15.75" x14ac:dyDescent="0.25">
      <c r="A130" s="1">
        <v>2020</v>
      </c>
      <c r="B130" s="1">
        <v>26</v>
      </c>
      <c r="C130" s="2">
        <v>15430.02</v>
      </c>
      <c r="D130" s="3">
        <v>1.6475311281304879</v>
      </c>
      <c r="E130" s="2">
        <v>7.99</v>
      </c>
      <c r="F130" s="4">
        <v>73.040000000000006</v>
      </c>
    </row>
    <row r="131" spans="1:6" ht="15.75" x14ac:dyDescent="0.25">
      <c r="A131" s="1">
        <v>2021</v>
      </c>
      <c r="B131" s="1">
        <v>26</v>
      </c>
      <c r="C131" s="2">
        <v>15981.25</v>
      </c>
      <c r="D131" s="3">
        <v>1.6774063418570748</v>
      </c>
      <c r="E131" s="2">
        <v>7.66</v>
      </c>
      <c r="F131" s="4">
        <v>73.31</v>
      </c>
    </row>
    <row r="132" spans="1:6" ht="15.75" x14ac:dyDescent="0.25">
      <c r="A132" s="1">
        <v>2017</v>
      </c>
      <c r="B132" s="1">
        <v>27</v>
      </c>
      <c r="C132" s="2">
        <v>2919.72</v>
      </c>
      <c r="D132" s="3">
        <v>0.77713564694696624</v>
      </c>
      <c r="E132" s="2">
        <v>5.97</v>
      </c>
      <c r="F132" s="4">
        <v>70.790000000000006</v>
      </c>
    </row>
    <row r="133" spans="1:6" ht="15.75" x14ac:dyDescent="0.25">
      <c r="A133" s="1">
        <v>2018</v>
      </c>
      <c r="B133" s="1">
        <v>27</v>
      </c>
      <c r="C133" s="2">
        <v>3067.11</v>
      </c>
      <c r="D133" s="3">
        <v>0.75987687161160156</v>
      </c>
      <c r="E133" s="2">
        <v>5.95</v>
      </c>
      <c r="F133" s="4">
        <v>71.25</v>
      </c>
    </row>
    <row r="134" spans="1:6" ht="15.75" x14ac:dyDescent="0.25">
      <c r="A134" s="1">
        <v>2019</v>
      </c>
      <c r="B134" s="1">
        <v>27</v>
      </c>
      <c r="C134" s="2">
        <v>3221.45</v>
      </c>
      <c r="D134" s="3">
        <v>0.74545051413838559</v>
      </c>
      <c r="E134" s="2">
        <v>6.16</v>
      </c>
      <c r="F134" s="4">
        <v>71.75</v>
      </c>
    </row>
    <row r="135" spans="1:6" ht="15.75" x14ac:dyDescent="0.25">
      <c r="A135" s="1">
        <v>2020</v>
      </c>
      <c r="B135" s="1">
        <v>27</v>
      </c>
      <c r="C135" s="2">
        <v>3251.7</v>
      </c>
      <c r="D135" s="3">
        <v>0.73169658803177307</v>
      </c>
      <c r="E135" s="2">
        <v>6.73</v>
      </c>
      <c r="F135" s="4">
        <v>71.7</v>
      </c>
    </row>
    <row r="136" spans="1:6" ht="15.75" x14ac:dyDescent="0.25">
      <c r="A136" s="1">
        <v>2021</v>
      </c>
      <c r="B136" s="1">
        <v>27</v>
      </c>
      <c r="C136" s="2">
        <v>3364.26</v>
      </c>
      <c r="D136" s="3">
        <v>0.77131237033497224</v>
      </c>
      <c r="E136" s="2">
        <v>6.09</v>
      </c>
      <c r="F136" s="4">
        <v>71.92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A040-DEC6-4F3D-96E5-3D89ACFE55C2}">
  <dimension ref="A1:G136"/>
  <sheetViews>
    <sheetView workbookViewId="0">
      <selection activeCell="H1" sqref="H1"/>
    </sheetView>
  </sheetViews>
  <sheetFormatPr defaultRowHeight="15" x14ac:dyDescent="0.25"/>
  <cols>
    <col min="3" max="3" width="20.5703125" bestFit="1" customWidth="1"/>
    <col min="4" max="4" width="10.28515625" bestFit="1" customWidth="1"/>
  </cols>
  <sheetData>
    <row r="1" spans="1:7" x14ac:dyDescent="0.25">
      <c r="A1" s="6" t="s">
        <v>6</v>
      </c>
      <c r="B1" s="7" t="s">
        <v>35</v>
      </c>
      <c r="C1" s="7" t="s">
        <v>7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ht="15.75" x14ac:dyDescent="0.25">
      <c r="A2" s="5">
        <v>1</v>
      </c>
      <c r="B2" s="1">
        <v>2017</v>
      </c>
      <c r="C2" t="s">
        <v>8</v>
      </c>
      <c r="D2" s="2">
        <v>139561.45000000001</v>
      </c>
      <c r="E2" s="3">
        <v>0.72250067979770161</v>
      </c>
      <c r="F2" s="2">
        <v>9.5500000000000007</v>
      </c>
      <c r="G2" s="4">
        <v>69.13</v>
      </c>
    </row>
    <row r="3" spans="1:7" ht="15.75" x14ac:dyDescent="0.25">
      <c r="A3" s="5">
        <v>2</v>
      </c>
      <c r="B3" s="1">
        <v>2018</v>
      </c>
      <c r="C3" t="s">
        <v>8</v>
      </c>
      <c r="D3" s="2">
        <v>148203.35</v>
      </c>
      <c r="E3" s="3">
        <v>0.71537793076023826</v>
      </c>
      <c r="F3" s="2">
        <v>9.83</v>
      </c>
      <c r="G3" s="4">
        <v>69.69</v>
      </c>
    </row>
    <row r="4" spans="1:7" ht="15.75" x14ac:dyDescent="0.25">
      <c r="A4" s="5">
        <v>3</v>
      </c>
      <c r="B4" s="1">
        <v>2019</v>
      </c>
      <c r="C4" t="s">
        <v>8</v>
      </c>
      <c r="D4" s="2">
        <v>156876.01</v>
      </c>
      <c r="E4" s="3">
        <v>0.69971574460029717</v>
      </c>
      <c r="F4" s="2">
        <v>9.11</v>
      </c>
      <c r="G4" s="4">
        <v>70.650000000000006</v>
      </c>
    </row>
    <row r="5" spans="1:7" ht="15.75" x14ac:dyDescent="0.25">
      <c r="A5" s="5">
        <v>4</v>
      </c>
      <c r="B5" s="1">
        <v>2020</v>
      </c>
      <c r="C5" t="s">
        <v>8</v>
      </c>
      <c r="D5" s="2">
        <v>154113.60000000001</v>
      </c>
      <c r="E5" s="3">
        <v>0.74540213129926758</v>
      </c>
      <c r="F5" s="2">
        <v>14.29</v>
      </c>
      <c r="G5" s="4">
        <v>70.400000000000006</v>
      </c>
    </row>
    <row r="6" spans="1:7" ht="15.75" x14ac:dyDescent="0.25">
      <c r="A6" s="5">
        <v>5</v>
      </c>
      <c r="B6" s="1">
        <v>2021</v>
      </c>
      <c r="C6" t="s">
        <v>8</v>
      </c>
      <c r="D6" s="2">
        <v>159582.65</v>
      </c>
      <c r="E6" s="3">
        <v>0.73084745466703183</v>
      </c>
      <c r="F6" s="2">
        <v>12.22</v>
      </c>
      <c r="G6" s="4">
        <v>70.599999999999994</v>
      </c>
    </row>
    <row r="7" spans="1:7" ht="15.75" x14ac:dyDescent="0.25">
      <c r="A7" s="5">
        <v>6</v>
      </c>
      <c r="B7" s="1">
        <v>2017</v>
      </c>
      <c r="C7" t="s">
        <v>9</v>
      </c>
      <c r="D7" s="2">
        <v>41716.230000000003</v>
      </c>
      <c r="E7" s="3">
        <v>0.97135937138762884</v>
      </c>
      <c r="F7" s="2">
        <v>7.66</v>
      </c>
      <c r="G7" s="4">
        <v>65.489999999999995</v>
      </c>
    </row>
    <row r="8" spans="1:7" ht="15.75" x14ac:dyDescent="0.25">
      <c r="A8" s="5">
        <v>7</v>
      </c>
      <c r="B8" s="1">
        <v>2018</v>
      </c>
      <c r="C8" t="s">
        <v>9</v>
      </c>
      <c r="D8" s="2">
        <v>44140.89</v>
      </c>
      <c r="E8" s="3">
        <v>1.3179239929083191</v>
      </c>
      <c r="F8" s="2">
        <v>7.84</v>
      </c>
      <c r="G8" s="4">
        <v>66.05</v>
      </c>
    </row>
    <row r="9" spans="1:7" ht="15.75" x14ac:dyDescent="0.25">
      <c r="A9" s="5">
        <v>8</v>
      </c>
      <c r="B9" s="1">
        <v>2019</v>
      </c>
      <c r="C9" t="s">
        <v>9</v>
      </c>
      <c r="D9" s="2">
        <v>46628.34</v>
      </c>
      <c r="E9" s="3">
        <v>1.3905829289333542</v>
      </c>
      <c r="F9" s="2">
        <v>8.0500000000000007</v>
      </c>
      <c r="G9" s="4">
        <v>66.87</v>
      </c>
    </row>
    <row r="10" spans="1:7" ht="15.75" x14ac:dyDescent="0.25">
      <c r="A10" s="5">
        <v>9</v>
      </c>
      <c r="B10" s="1">
        <v>2020</v>
      </c>
      <c r="C10" t="s">
        <v>9</v>
      </c>
      <c r="D10" s="2">
        <v>46199.31</v>
      </c>
      <c r="E10" s="3">
        <v>1.3992934862926012</v>
      </c>
      <c r="F10" s="2">
        <v>9.6</v>
      </c>
      <c r="G10" s="4">
        <v>66.88</v>
      </c>
    </row>
    <row r="11" spans="1:7" ht="15.75" x14ac:dyDescent="0.25">
      <c r="A11" s="5">
        <v>10</v>
      </c>
      <c r="B11" s="1">
        <v>2021</v>
      </c>
      <c r="C11" t="s">
        <v>9</v>
      </c>
      <c r="D11" s="2">
        <v>47933.52</v>
      </c>
      <c r="E11" s="3">
        <v>1.3830365458552358</v>
      </c>
      <c r="F11" s="2">
        <v>9.51</v>
      </c>
      <c r="G11" s="4">
        <v>67.069999999999993</v>
      </c>
    </row>
    <row r="12" spans="1:7" ht="15.75" x14ac:dyDescent="0.25">
      <c r="A12" s="5">
        <v>11</v>
      </c>
      <c r="B12" s="1">
        <v>2017</v>
      </c>
      <c r="C12" t="s">
        <v>10</v>
      </c>
      <c r="D12" s="2">
        <v>28538.99</v>
      </c>
      <c r="E12" s="3">
        <v>0.81341050787567082</v>
      </c>
      <c r="F12" s="2">
        <v>10.1</v>
      </c>
      <c r="G12" s="4">
        <v>63.7</v>
      </c>
    </row>
    <row r="13" spans="1:7" ht="15.75" x14ac:dyDescent="0.25">
      <c r="A13" s="5">
        <v>12</v>
      </c>
      <c r="B13" s="1">
        <v>2018</v>
      </c>
      <c r="C13" t="s">
        <v>10</v>
      </c>
      <c r="D13" s="2">
        <v>30320.21</v>
      </c>
      <c r="E13" s="3">
        <v>0.76796596687979735</v>
      </c>
      <c r="F13" s="2">
        <v>10.23</v>
      </c>
      <c r="G13" s="4">
        <v>64.62</v>
      </c>
    </row>
    <row r="14" spans="1:7" ht="15.75" x14ac:dyDescent="0.25">
      <c r="A14" s="5">
        <v>13</v>
      </c>
      <c r="B14" s="1">
        <v>2019</v>
      </c>
      <c r="C14" t="s">
        <v>10</v>
      </c>
      <c r="D14" s="2">
        <v>32039.32</v>
      </c>
      <c r="E14" s="3">
        <v>0.70760160426498042</v>
      </c>
      <c r="F14" s="2">
        <v>9.81</v>
      </c>
      <c r="G14" s="4">
        <v>65.38</v>
      </c>
    </row>
    <row r="15" spans="1:7" ht="15.75" x14ac:dyDescent="0.25">
      <c r="A15" s="5">
        <v>14</v>
      </c>
      <c r="B15" s="1">
        <v>2020</v>
      </c>
      <c r="C15" t="s">
        <v>10</v>
      </c>
      <c r="D15" s="2">
        <v>31790.76</v>
      </c>
      <c r="E15" s="3">
        <v>0.66467142868611007</v>
      </c>
      <c r="F15" s="2">
        <v>11.05</v>
      </c>
      <c r="G15" s="4">
        <v>65.36</v>
      </c>
    </row>
    <row r="16" spans="1:7" ht="15.75" x14ac:dyDescent="0.25">
      <c r="A16" s="5">
        <v>15</v>
      </c>
      <c r="B16" s="1">
        <v>2021</v>
      </c>
      <c r="C16" t="s">
        <v>10</v>
      </c>
      <c r="D16" s="2">
        <v>32897.519999999997</v>
      </c>
      <c r="E16" s="3">
        <v>0.67580887453831551</v>
      </c>
      <c r="F16" s="2">
        <v>9.32</v>
      </c>
      <c r="G16" s="4">
        <v>65.56</v>
      </c>
    </row>
    <row r="17" spans="1:7" ht="15.75" x14ac:dyDescent="0.25">
      <c r="A17" s="5">
        <v>16</v>
      </c>
      <c r="B17" s="1">
        <v>2017</v>
      </c>
      <c r="C17" t="s">
        <v>11</v>
      </c>
      <c r="D17" s="2">
        <v>73039.45</v>
      </c>
      <c r="E17" s="3">
        <v>0.66940270996136919</v>
      </c>
      <c r="F17" s="2">
        <v>3.92</v>
      </c>
      <c r="G17" s="4">
        <v>71.02</v>
      </c>
    </row>
    <row r="18" spans="1:7" ht="15.75" x14ac:dyDescent="0.25">
      <c r="A18" s="5">
        <v>17</v>
      </c>
      <c r="B18" s="1">
        <v>2018</v>
      </c>
      <c r="C18" t="s">
        <v>11</v>
      </c>
      <c r="D18" s="2">
        <v>77613.22</v>
      </c>
      <c r="E18" s="3">
        <v>0.67031262620137622</v>
      </c>
      <c r="F18" s="2">
        <v>5.07</v>
      </c>
      <c r="G18" s="4">
        <v>71.75</v>
      </c>
    </row>
    <row r="19" spans="1:7" ht="15.75" x14ac:dyDescent="0.25">
      <c r="A19" s="5">
        <v>18</v>
      </c>
      <c r="B19" s="1">
        <v>2019</v>
      </c>
      <c r="C19" t="s">
        <v>11</v>
      </c>
      <c r="D19" s="2">
        <v>82547.44</v>
      </c>
      <c r="E19" s="3">
        <v>0.69806440420340743</v>
      </c>
      <c r="F19" s="2">
        <v>5.51</v>
      </c>
      <c r="G19" s="4">
        <v>72.41</v>
      </c>
    </row>
    <row r="20" spans="1:7" ht="15.75" x14ac:dyDescent="0.25">
      <c r="A20" s="5">
        <v>19</v>
      </c>
      <c r="B20" s="1">
        <v>2020</v>
      </c>
      <c r="C20" t="s">
        <v>11</v>
      </c>
      <c r="D20" s="2">
        <v>81059.06</v>
      </c>
      <c r="E20" s="3">
        <v>0.73442552494579205</v>
      </c>
      <c r="F20" s="2">
        <v>8.58</v>
      </c>
      <c r="G20" s="4">
        <v>72.39</v>
      </c>
    </row>
    <row r="21" spans="1:7" ht="15.75" x14ac:dyDescent="0.25">
      <c r="A21" s="5">
        <v>20</v>
      </c>
      <c r="B21" s="1">
        <v>2021</v>
      </c>
      <c r="C21" t="s">
        <v>11</v>
      </c>
      <c r="D21" s="2">
        <v>83947.15</v>
      </c>
      <c r="E21" s="3">
        <v>0.70320075412619221</v>
      </c>
      <c r="F21" s="2">
        <v>8.32</v>
      </c>
      <c r="G21" s="4">
        <v>72.73</v>
      </c>
    </row>
    <row r="22" spans="1:7" ht="15.75" x14ac:dyDescent="0.25">
      <c r="A22" s="5">
        <v>21</v>
      </c>
      <c r="B22" s="1">
        <v>2017</v>
      </c>
      <c r="C22" t="s">
        <v>12</v>
      </c>
      <c r="D22" s="2">
        <v>35464.910000000003</v>
      </c>
      <c r="E22" s="3">
        <v>0.79604855792721341</v>
      </c>
      <c r="F22" s="2">
        <v>7.86</v>
      </c>
      <c r="G22" s="4">
        <v>64.52</v>
      </c>
    </row>
    <row r="23" spans="1:7" ht="15.75" x14ac:dyDescent="0.25">
      <c r="A23" s="5">
        <v>22</v>
      </c>
      <c r="B23" s="1">
        <v>2018</v>
      </c>
      <c r="C23" t="s">
        <v>12</v>
      </c>
      <c r="D23" s="2">
        <v>37225.15</v>
      </c>
      <c r="E23" s="3">
        <v>0.80165000096812544</v>
      </c>
      <c r="F23" s="2">
        <v>7.12</v>
      </c>
      <c r="G23" s="4">
        <v>65.42</v>
      </c>
    </row>
    <row r="24" spans="1:7" ht="15.75" x14ac:dyDescent="0.25">
      <c r="A24" s="5">
        <v>23</v>
      </c>
      <c r="B24" s="1">
        <v>2019</v>
      </c>
      <c r="C24" t="s">
        <v>12</v>
      </c>
      <c r="D24" s="2">
        <v>39092.49</v>
      </c>
      <c r="E24" s="3">
        <v>0.79318423473010102</v>
      </c>
      <c r="F24" s="2">
        <v>7.35</v>
      </c>
      <c r="G24" s="4">
        <v>66.22</v>
      </c>
    </row>
    <row r="25" spans="1:7" ht="15.75" x14ac:dyDescent="0.25">
      <c r="A25" s="5">
        <v>24</v>
      </c>
      <c r="B25" s="1">
        <v>2020</v>
      </c>
      <c r="C25" t="s">
        <v>12</v>
      </c>
      <c r="D25" s="2">
        <v>38598.15</v>
      </c>
      <c r="E25" s="3">
        <v>0.80361067614595594</v>
      </c>
      <c r="F25" s="2">
        <v>8.9499999999999993</v>
      </c>
      <c r="G25" s="4">
        <v>66.12</v>
      </c>
    </row>
    <row r="26" spans="1:7" ht="15.75" x14ac:dyDescent="0.25">
      <c r="A26" s="5">
        <v>25</v>
      </c>
      <c r="B26" s="1">
        <v>2021</v>
      </c>
      <c r="C26" t="s">
        <v>12</v>
      </c>
      <c r="D26" s="2">
        <v>39981.19</v>
      </c>
      <c r="E26" s="3">
        <v>0.78804313716798779</v>
      </c>
      <c r="F26" s="2">
        <v>8.68</v>
      </c>
      <c r="G26" s="4">
        <v>66.45</v>
      </c>
    </row>
    <row r="27" spans="1:7" ht="15.75" x14ac:dyDescent="0.25">
      <c r="A27" s="5">
        <v>26</v>
      </c>
      <c r="B27" s="1">
        <v>2017</v>
      </c>
      <c r="C27" t="s">
        <v>13</v>
      </c>
      <c r="D27" s="2">
        <v>22063.29</v>
      </c>
      <c r="E27" s="3">
        <v>0.93212716030729481</v>
      </c>
      <c r="F27" s="2">
        <v>6.61</v>
      </c>
      <c r="G27" s="4">
        <v>64.14</v>
      </c>
    </row>
    <row r="28" spans="1:7" ht="15.75" x14ac:dyDescent="0.25">
      <c r="A28" s="5">
        <v>27</v>
      </c>
      <c r="B28" s="1">
        <v>2018</v>
      </c>
      <c r="C28" t="s">
        <v>13</v>
      </c>
      <c r="D28" s="2">
        <v>23320.61</v>
      </c>
      <c r="E28" s="3">
        <v>0.9010526777517911</v>
      </c>
      <c r="F28" s="2">
        <v>6.92</v>
      </c>
      <c r="G28" s="4">
        <v>65</v>
      </c>
    </row>
    <row r="29" spans="1:7" ht="15.75" x14ac:dyDescent="0.25">
      <c r="A29" s="5">
        <v>28</v>
      </c>
      <c r="B29" s="1">
        <v>2019</v>
      </c>
      <c r="C29" t="s">
        <v>13</v>
      </c>
      <c r="D29" s="2">
        <v>24586.67</v>
      </c>
      <c r="E29" s="3">
        <v>0.87990692013552951</v>
      </c>
      <c r="F29" s="2">
        <v>6.31</v>
      </c>
      <c r="G29" s="4">
        <v>65.64</v>
      </c>
    </row>
    <row r="30" spans="1:7" ht="15.75" x14ac:dyDescent="0.25">
      <c r="A30" s="5">
        <v>29</v>
      </c>
      <c r="B30" s="1">
        <v>2020</v>
      </c>
      <c r="C30" t="s">
        <v>13</v>
      </c>
      <c r="D30" s="2">
        <v>24344.86</v>
      </c>
      <c r="E30" s="3">
        <v>0.82523454928038276</v>
      </c>
      <c r="F30" s="2">
        <v>7.12</v>
      </c>
      <c r="G30" s="4">
        <v>65.67</v>
      </c>
    </row>
    <row r="31" spans="1:7" ht="15.75" x14ac:dyDescent="0.25">
      <c r="A31" s="5">
        <v>30</v>
      </c>
      <c r="B31" s="1">
        <v>2021</v>
      </c>
      <c r="C31" t="s">
        <v>13</v>
      </c>
      <c r="D31" s="2">
        <v>25179.48</v>
      </c>
      <c r="E31" s="3">
        <v>0.84054364120513614</v>
      </c>
      <c r="F31" s="2">
        <v>6.16</v>
      </c>
      <c r="G31" s="4">
        <v>65.900000000000006</v>
      </c>
    </row>
    <row r="32" spans="1:7" ht="15.75" x14ac:dyDescent="0.25">
      <c r="A32" s="5">
        <v>31</v>
      </c>
      <c r="B32" s="1">
        <v>2017</v>
      </c>
      <c r="C32" t="s">
        <v>14</v>
      </c>
      <c r="D32" s="2">
        <v>19826.75</v>
      </c>
      <c r="E32" s="3">
        <v>1.3140199520631326</v>
      </c>
      <c r="F32" s="2">
        <v>5.17</v>
      </c>
      <c r="G32" s="4">
        <v>68.87</v>
      </c>
    </row>
    <row r="33" spans="1:7" ht="15.75" x14ac:dyDescent="0.25">
      <c r="A33" s="5">
        <v>32</v>
      </c>
      <c r="B33" s="1">
        <v>2018</v>
      </c>
      <c r="C33" t="s">
        <v>14</v>
      </c>
      <c r="D33" s="2">
        <v>20878.689999999999</v>
      </c>
      <c r="E33" s="3">
        <v>1.3341413453602335</v>
      </c>
      <c r="F33" s="2">
        <v>4.6399999999999997</v>
      </c>
      <c r="G33" s="4">
        <v>69.63</v>
      </c>
    </row>
    <row r="34" spans="1:7" ht="15.75" x14ac:dyDescent="0.25">
      <c r="A34" s="5">
        <v>33</v>
      </c>
      <c r="B34" s="1">
        <v>2019</v>
      </c>
      <c r="C34" t="s">
        <v>14</v>
      </c>
      <c r="D34" s="2">
        <v>22001.24</v>
      </c>
      <c r="E34" s="3">
        <v>1.3660364457381533</v>
      </c>
      <c r="F34" s="2">
        <v>5.16</v>
      </c>
      <c r="G34" s="4">
        <v>70.39</v>
      </c>
    </row>
    <row r="35" spans="1:7" ht="15.75" x14ac:dyDescent="0.25">
      <c r="A35" s="5">
        <v>34</v>
      </c>
      <c r="B35" s="1">
        <v>2020</v>
      </c>
      <c r="C35" t="s">
        <v>14</v>
      </c>
      <c r="D35" s="2">
        <v>21970.41</v>
      </c>
      <c r="E35" s="3">
        <v>1.2626106429186454</v>
      </c>
      <c r="F35" s="2">
        <v>5.66</v>
      </c>
      <c r="G35" s="4">
        <v>70.489999999999995</v>
      </c>
    </row>
    <row r="36" spans="1:7" ht="15.75" x14ac:dyDescent="0.25">
      <c r="A36" s="5">
        <v>35</v>
      </c>
      <c r="B36" s="1">
        <v>2021</v>
      </c>
      <c r="C36" t="s">
        <v>14</v>
      </c>
      <c r="D36" s="2">
        <v>22774.93</v>
      </c>
      <c r="E36" s="3">
        <v>1.295780017278769</v>
      </c>
      <c r="F36" s="2">
        <v>5.0599999999999996</v>
      </c>
      <c r="G36" s="4">
        <v>70.930000000000007</v>
      </c>
    </row>
    <row r="37" spans="1:7" ht="15.75" x14ac:dyDescent="0.25">
      <c r="A37" s="5">
        <v>36</v>
      </c>
      <c r="B37" s="1">
        <v>2017</v>
      </c>
      <c r="C37" t="s">
        <v>15</v>
      </c>
      <c r="D37" s="2">
        <v>14866.62</v>
      </c>
      <c r="E37" s="3">
        <v>1.8790274877829054</v>
      </c>
      <c r="F37" s="2">
        <v>7.94</v>
      </c>
      <c r="G37" s="4">
        <v>67.78</v>
      </c>
    </row>
    <row r="38" spans="1:7" ht="15.75" x14ac:dyDescent="0.25">
      <c r="A38" s="5">
        <v>37</v>
      </c>
      <c r="B38" s="1">
        <v>2018</v>
      </c>
      <c r="C38" t="s">
        <v>15</v>
      </c>
      <c r="D38" s="2">
        <v>15821.96</v>
      </c>
      <c r="E38" s="3">
        <v>1.8180219708995131</v>
      </c>
      <c r="F38" s="2">
        <v>9.1</v>
      </c>
      <c r="G38" s="4">
        <v>68.55</v>
      </c>
    </row>
    <row r="39" spans="1:7" ht="15.75" x14ac:dyDescent="0.25">
      <c r="A39" s="5">
        <v>38</v>
      </c>
      <c r="B39" s="1">
        <v>2019</v>
      </c>
      <c r="C39" t="s">
        <v>15</v>
      </c>
      <c r="D39" s="2">
        <v>16864.150000000001</v>
      </c>
      <c r="E39" s="3">
        <v>1.8084751752137451</v>
      </c>
      <c r="F39" s="2">
        <v>9.68</v>
      </c>
      <c r="G39" s="4">
        <v>69.12</v>
      </c>
    </row>
    <row r="40" spans="1:7" ht="15.75" x14ac:dyDescent="0.25">
      <c r="A40" s="5">
        <v>39</v>
      </c>
      <c r="B40" s="1">
        <v>2020</v>
      </c>
      <c r="C40" t="s">
        <v>15</v>
      </c>
      <c r="D40" s="2">
        <v>16882.759999999998</v>
      </c>
      <c r="E40" s="3">
        <v>1.7663777665719047</v>
      </c>
      <c r="F40" s="2">
        <v>11.22</v>
      </c>
      <c r="G40" s="4">
        <v>69.38</v>
      </c>
    </row>
    <row r="41" spans="1:7" ht="15.75" x14ac:dyDescent="0.25">
      <c r="A41" s="5">
        <v>40</v>
      </c>
      <c r="B41" s="1">
        <v>2021</v>
      </c>
      <c r="C41" t="s">
        <v>15</v>
      </c>
      <c r="D41" s="2">
        <v>17483.02</v>
      </c>
      <c r="E41" s="3">
        <v>1.8115909002432338</v>
      </c>
      <c r="F41" s="2">
        <v>11.68</v>
      </c>
      <c r="G41" s="4">
        <v>69.709999999999994</v>
      </c>
    </row>
    <row r="42" spans="1:7" ht="15.75" x14ac:dyDescent="0.25">
      <c r="A42" s="5">
        <v>41</v>
      </c>
      <c r="B42" s="1">
        <v>2017</v>
      </c>
      <c r="C42" t="s">
        <v>16</v>
      </c>
      <c r="D42" s="2">
        <v>30623.31</v>
      </c>
      <c r="E42" s="3">
        <v>0.48921157098063711</v>
      </c>
      <c r="F42" s="2">
        <v>9.61</v>
      </c>
      <c r="G42" s="4">
        <v>67.39</v>
      </c>
    </row>
    <row r="43" spans="1:7" ht="15.75" x14ac:dyDescent="0.25">
      <c r="A43" s="5">
        <v>42</v>
      </c>
      <c r="B43" s="1">
        <v>2018</v>
      </c>
      <c r="C43" t="s">
        <v>16</v>
      </c>
      <c r="D43" s="2">
        <v>32161.84</v>
      </c>
      <c r="E43" s="3">
        <v>0.47639653571524232</v>
      </c>
      <c r="F43" s="2">
        <v>10.64</v>
      </c>
      <c r="G43" s="4">
        <v>68.05</v>
      </c>
    </row>
    <row r="44" spans="1:7" ht="15.75" x14ac:dyDescent="0.25">
      <c r="A44" s="5">
        <v>43</v>
      </c>
      <c r="B44" s="1">
        <v>2019</v>
      </c>
      <c r="C44" t="s">
        <v>16</v>
      </c>
      <c r="D44" s="2">
        <v>33668.1</v>
      </c>
      <c r="E44" s="3">
        <v>0.50283978419882513</v>
      </c>
      <c r="F44" s="2">
        <v>10.35</v>
      </c>
      <c r="G44" s="4">
        <v>68.69</v>
      </c>
    </row>
    <row r="45" spans="1:7" ht="15.75" x14ac:dyDescent="0.25">
      <c r="A45" s="5">
        <v>44</v>
      </c>
      <c r="B45" s="1">
        <v>2020</v>
      </c>
      <c r="C45" t="s">
        <v>16</v>
      </c>
      <c r="D45" s="2">
        <v>33304.49</v>
      </c>
      <c r="E45" s="3">
        <v>0.5067893398142691</v>
      </c>
      <c r="F45" s="2">
        <v>11.52</v>
      </c>
      <c r="G45" s="4">
        <v>68.75</v>
      </c>
    </row>
    <row r="46" spans="1:7" ht="15.75" x14ac:dyDescent="0.25">
      <c r="A46" s="5">
        <v>45</v>
      </c>
      <c r="B46" s="1">
        <v>2021</v>
      </c>
      <c r="C46" t="s">
        <v>16</v>
      </c>
      <c r="D46" s="2">
        <v>34128.550000000003</v>
      </c>
      <c r="E46" s="3">
        <v>0.54013854190115373</v>
      </c>
      <c r="F46" s="2">
        <v>10.38</v>
      </c>
      <c r="G46" s="4">
        <v>69.12</v>
      </c>
    </row>
    <row r="47" spans="1:7" ht="15.75" x14ac:dyDescent="0.25">
      <c r="A47" s="5">
        <v>46</v>
      </c>
      <c r="B47" s="1">
        <v>2017</v>
      </c>
      <c r="C47" t="s">
        <v>17</v>
      </c>
      <c r="D47" s="2">
        <v>18789.490000000002</v>
      </c>
      <c r="E47" s="3">
        <v>1.1982297432685363</v>
      </c>
      <c r="F47" s="2">
        <v>5.0199999999999996</v>
      </c>
      <c r="G47" s="4">
        <v>65.92</v>
      </c>
    </row>
    <row r="48" spans="1:7" ht="15.75" x14ac:dyDescent="0.25">
      <c r="A48" s="5">
        <v>47</v>
      </c>
      <c r="B48" s="1">
        <v>2018</v>
      </c>
      <c r="C48" t="s">
        <v>17</v>
      </c>
      <c r="D48" s="2">
        <v>20006.88</v>
      </c>
      <c r="E48" s="3">
        <v>1.2912060977652955</v>
      </c>
      <c r="F48" s="2">
        <v>5</v>
      </c>
      <c r="G48" s="4">
        <v>66.72</v>
      </c>
    </row>
    <row r="49" spans="1:7" ht="15.75" x14ac:dyDescent="0.25">
      <c r="A49" s="5">
        <v>48</v>
      </c>
      <c r="B49" s="1">
        <v>2019</v>
      </c>
      <c r="C49" t="s">
        <v>17</v>
      </c>
      <c r="D49" s="2">
        <v>21561.72</v>
      </c>
      <c r="E49" s="3">
        <v>1.274054050751507</v>
      </c>
      <c r="F49" s="2">
        <v>4.37</v>
      </c>
      <c r="G49" s="4">
        <v>67.52</v>
      </c>
    </row>
    <row r="50" spans="1:7" ht="15.75" x14ac:dyDescent="0.25">
      <c r="A50" s="5">
        <v>49</v>
      </c>
      <c r="B50" s="1">
        <v>2020</v>
      </c>
      <c r="C50" t="s">
        <v>17</v>
      </c>
      <c r="D50" s="2">
        <v>21754.54</v>
      </c>
      <c r="E50" s="3">
        <v>1.2251803783347672</v>
      </c>
      <c r="F50" s="2">
        <v>5.84</v>
      </c>
      <c r="G50" s="4">
        <v>67.59</v>
      </c>
    </row>
    <row r="51" spans="1:7" ht="15.75" x14ac:dyDescent="0.25">
      <c r="A51" s="5">
        <v>50</v>
      </c>
      <c r="B51" s="1">
        <v>2021</v>
      </c>
      <c r="C51" t="s">
        <v>17</v>
      </c>
      <c r="D51" s="2">
        <v>22788.75</v>
      </c>
      <c r="E51" s="3">
        <v>1.2826365713594683</v>
      </c>
      <c r="F51" s="2">
        <v>5.71</v>
      </c>
      <c r="G51" s="4">
        <v>67.81</v>
      </c>
    </row>
    <row r="52" spans="1:7" ht="15.75" x14ac:dyDescent="0.25">
      <c r="A52" s="5">
        <v>51</v>
      </c>
      <c r="B52" s="1">
        <v>2017</v>
      </c>
      <c r="C52" t="s">
        <v>18</v>
      </c>
      <c r="D52" s="2">
        <v>21276.7</v>
      </c>
      <c r="E52" s="3">
        <v>1.3740913282200333</v>
      </c>
      <c r="F52" s="2">
        <v>7.15</v>
      </c>
      <c r="G52" s="4">
        <v>70.069999999999993</v>
      </c>
    </row>
    <row r="53" spans="1:7" ht="15.75" x14ac:dyDescent="0.25">
      <c r="A53" s="5">
        <v>52</v>
      </c>
      <c r="B53" s="1">
        <v>2018</v>
      </c>
      <c r="C53" t="s">
        <v>18</v>
      </c>
      <c r="D53" s="2">
        <v>22507.96</v>
      </c>
      <c r="E53" s="3">
        <v>1.3560600828973008</v>
      </c>
      <c r="F53" s="2">
        <v>7.54</v>
      </c>
      <c r="G53" s="4">
        <v>70.989999999999995</v>
      </c>
    </row>
    <row r="54" spans="1:7" ht="15.75" x14ac:dyDescent="0.25">
      <c r="A54" s="5">
        <v>53</v>
      </c>
      <c r="B54" s="1">
        <v>2019</v>
      </c>
      <c r="C54" t="s">
        <v>18</v>
      </c>
      <c r="D54" s="2">
        <v>23932.73</v>
      </c>
      <c r="E54" s="3">
        <v>1.3435001787898877</v>
      </c>
      <c r="F54" s="2">
        <v>7.7</v>
      </c>
      <c r="G54" s="4">
        <v>71.459999999999994</v>
      </c>
    </row>
    <row r="55" spans="1:7" ht="15.75" x14ac:dyDescent="0.25">
      <c r="A55" s="5">
        <v>54</v>
      </c>
      <c r="B55" s="1">
        <v>2020</v>
      </c>
      <c r="C55" t="s">
        <v>18</v>
      </c>
      <c r="D55" s="2">
        <v>23665.01</v>
      </c>
      <c r="E55" s="3">
        <v>1.2402805459733162</v>
      </c>
      <c r="F55" s="2">
        <v>9.89</v>
      </c>
      <c r="G55" s="4">
        <v>71.64</v>
      </c>
    </row>
    <row r="56" spans="1:7" ht="15.75" x14ac:dyDescent="0.25">
      <c r="A56" s="5">
        <v>55</v>
      </c>
      <c r="B56" s="1">
        <v>2021</v>
      </c>
      <c r="C56" t="s">
        <v>18</v>
      </c>
      <c r="D56" s="2">
        <v>24414.66</v>
      </c>
      <c r="E56" s="3">
        <v>1.2547224343838588</v>
      </c>
      <c r="F56" s="2">
        <v>9.18</v>
      </c>
      <c r="G56" s="4">
        <v>71.8</v>
      </c>
    </row>
    <row r="57" spans="1:7" ht="15.75" x14ac:dyDescent="0.25">
      <c r="A57" s="5">
        <v>56</v>
      </c>
      <c r="B57" s="1">
        <v>2017</v>
      </c>
      <c r="C57" t="s">
        <v>19</v>
      </c>
      <c r="D57" s="2">
        <v>57515.01</v>
      </c>
      <c r="E57" s="3">
        <v>0.68967680253641483</v>
      </c>
      <c r="F57" s="2">
        <v>8.64</v>
      </c>
      <c r="G57" s="4">
        <v>65.58</v>
      </c>
    </row>
    <row r="58" spans="1:7" ht="15.75" x14ac:dyDescent="0.25">
      <c r="A58" s="5">
        <v>57</v>
      </c>
      <c r="B58" s="1">
        <v>2018</v>
      </c>
      <c r="C58" t="s">
        <v>19</v>
      </c>
      <c r="D58" s="2">
        <v>58287.98</v>
      </c>
      <c r="E58" s="3">
        <v>0.65118116518704994</v>
      </c>
      <c r="F58" s="2">
        <v>8.4600000000000009</v>
      </c>
      <c r="G58" s="4">
        <v>66.36</v>
      </c>
    </row>
    <row r="59" spans="1:7" ht="15.75" x14ac:dyDescent="0.25">
      <c r="A59" s="5">
        <v>58</v>
      </c>
      <c r="B59" s="1">
        <v>2019</v>
      </c>
      <c r="C59" t="s">
        <v>19</v>
      </c>
      <c r="D59" s="2">
        <v>60153.18</v>
      </c>
      <c r="E59" s="3">
        <v>0.64104612279906581</v>
      </c>
      <c r="F59" s="2">
        <v>8.35</v>
      </c>
      <c r="G59" s="4">
        <v>66.97</v>
      </c>
    </row>
    <row r="60" spans="1:7" ht="15.75" x14ac:dyDescent="0.25">
      <c r="A60" s="5">
        <v>59</v>
      </c>
      <c r="B60" s="1">
        <v>2020</v>
      </c>
      <c r="C60" t="s">
        <v>19</v>
      </c>
      <c r="D60" s="2">
        <v>59200</v>
      </c>
      <c r="E60" s="3">
        <v>0.6146270647515788</v>
      </c>
      <c r="F60" s="2">
        <v>9.2100000000000009</v>
      </c>
      <c r="G60" s="4">
        <v>67.290000000000006</v>
      </c>
    </row>
    <row r="61" spans="1:7" ht="15.75" x14ac:dyDescent="0.25">
      <c r="A61" s="5">
        <v>60</v>
      </c>
      <c r="B61" s="1">
        <v>2021</v>
      </c>
      <c r="C61" t="s">
        <v>19</v>
      </c>
      <c r="D61" s="2">
        <v>59544.87</v>
      </c>
      <c r="E61" s="3">
        <v>0.61349583889281922</v>
      </c>
      <c r="F61" s="2">
        <v>8.3000000000000007</v>
      </c>
      <c r="G61" s="4">
        <v>67.64</v>
      </c>
    </row>
    <row r="62" spans="1:7" ht="15.75" x14ac:dyDescent="0.25">
      <c r="A62" s="5">
        <v>61</v>
      </c>
      <c r="B62" s="1">
        <v>2017</v>
      </c>
      <c r="C62" t="s">
        <v>20</v>
      </c>
      <c r="D62" s="2">
        <v>26250.720000000001</v>
      </c>
      <c r="E62" s="3">
        <v>0.83130684717638703</v>
      </c>
      <c r="F62" s="2">
        <v>8.74</v>
      </c>
      <c r="G62" s="4">
        <v>67.73</v>
      </c>
    </row>
    <row r="63" spans="1:7" ht="15.75" x14ac:dyDescent="0.25">
      <c r="A63" s="5">
        <v>62</v>
      </c>
      <c r="B63" s="1">
        <v>2018</v>
      </c>
      <c r="C63" t="s">
        <v>20</v>
      </c>
      <c r="D63" s="2">
        <v>27408.2</v>
      </c>
      <c r="E63" s="3">
        <v>0.85255244007559616</v>
      </c>
      <c r="F63" s="2">
        <v>8.7100000000000009</v>
      </c>
      <c r="G63" s="4">
        <v>68.31</v>
      </c>
    </row>
    <row r="64" spans="1:7" ht="15.75" x14ac:dyDescent="0.25">
      <c r="A64" s="5">
        <v>63</v>
      </c>
      <c r="B64" s="1">
        <v>2019</v>
      </c>
      <c r="C64" t="s">
        <v>20</v>
      </c>
      <c r="D64" s="2">
        <v>28672.9</v>
      </c>
      <c r="E64" s="3">
        <v>0.85492873288691096</v>
      </c>
      <c r="F64" s="2">
        <v>8.68</v>
      </c>
      <c r="G64" s="4">
        <v>68.69</v>
      </c>
    </row>
    <row r="65" spans="1:7" ht="15.75" x14ac:dyDescent="0.25">
      <c r="A65" s="5">
        <v>64</v>
      </c>
      <c r="B65" s="1">
        <v>2020</v>
      </c>
      <c r="C65" t="s">
        <v>20</v>
      </c>
      <c r="D65" s="2">
        <v>28342.560000000001</v>
      </c>
      <c r="E65" s="3">
        <v>0.85117580850050523</v>
      </c>
      <c r="F65" s="2">
        <v>9.48</v>
      </c>
      <c r="G65" s="4">
        <v>68.95</v>
      </c>
    </row>
    <row r="66" spans="1:7" ht="15.75" x14ac:dyDescent="0.25">
      <c r="A66" s="5">
        <v>65</v>
      </c>
      <c r="B66" s="1">
        <v>2021</v>
      </c>
      <c r="C66" t="s">
        <v>20</v>
      </c>
      <c r="D66" s="2">
        <v>29023.19</v>
      </c>
      <c r="E66" s="3">
        <v>0.85009946104091438</v>
      </c>
      <c r="F66" s="2">
        <v>9.77</v>
      </c>
      <c r="G66" s="4">
        <v>69.13</v>
      </c>
    </row>
    <row r="67" spans="1:7" ht="15.75" x14ac:dyDescent="0.25">
      <c r="A67" s="5">
        <v>66</v>
      </c>
      <c r="B67" s="1">
        <v>2017</v>
      </c>
      <c r="C67" t="s">
        <v>21</v>
      </c>
      <c r="D67" s="2">
        <v>42239.3</v>
      </c>
      <c r="E67" s="3">
        <v>1.6518743378294696</v>
      </c>
      <c r="F67" s="2">
        <v>9.11</v>
      </c>
      <c r="G67" s="4">
        <v>69.28</v>
      </c>
    </row>
    <row r="68" spans="1:7" ht="15.75" x14ac:dyDescent="0.25">
      <c r="A68" s="5">
        <v>67</v>
      </c>
      <c r="B68" s="1">
        <v>2018</v>
      </c>
      <c r="C68" t="s">
        <v>21</v>
      </c>
      <c r="D68" s="2">
        <v>44341.65</v>
      </c>
      <c r="E68" s="3">
        <v>1.6225859140670311</v>
      </c>
      <c r="F68" s="2">
        <v>9.94</v>
      </c>
      <c r="G68" s="4">
        <v>69.98</v>
      </c>
    </row>
    <row r="69" spans="1:7" ht="15.75" x14ac:dyDescent="0.25">
      <c r="A69" s="5">
        <v>68</v>
      </c>
      <c r="B69" s="1">
        <v>2019</v>
      </c>
      <c r="C69" t="s">
        <v>21</v>
      </c>
      <c r="D69" s="2">
        <v>46278.21</v>
      </c>
      <c r="E69" s="3">
        <v>1.66956129842541</v>
      </c>
      <c r="F69" s="2">
        <v>9.73</v>
      </c>
      <c r="G69" s="4">
        <v>70.67</v>
      </c>
    </row>
    <row r="70" spans="1:7" ht="15.75" x14ac:dyDescent="0.25">
      <c r="A70" s="5">
        <v>69</v>
      </c>
      <c r="B70" s="1">
        <v>2020</v>
      </c>
      <c r="C70" t="s">
        <v>21</v>
      </c>
      <c r="D70" s="2">
        <v>45293.24</v>
      </c>
      <c r="E70" s="3">
        <v>1.7286297378676398</v>
      </c>
      <c r="F70" s="2">
        <v>11.07</v>
      </c>
      <c r="G70" s="4">
        <v>70.819999999999993</v>
      </c>
    </row>
    <row r="71" spans="1:7" ht="15.75" x14ac:dyDescent="0.25">
      <c r="A71" s="5">
        <v>70</v>
      </c>
      <c r="B71" s="1">
        <v>2021</v>
      </c>
      <c r="C71" t="s">
        <v>21</v>
      </c>
      <c r="D71" s="2">
        <v>46840.15</v>
      </c>
      <c r="E71" s="3">
        <v>1.7352066272839486</v>
      </c>
      <c r="F71" s="2">
        <v>10.7</v>
      </c>
      <c r="G71" s="4">
        <v>70.98</v>
      </c>
    </row>
    <row r="72" spans="1:7" ht="15.75" x14ac:dyDescent="0.25">
      <c r="A72" s="5">
        <v>71</v>
      </c>
      <c r="B72" s="1">
        <v>2017</v>
      </c>
      <c r="C72" t="s">
        <v>22</v>
      </c>
      <c r="D72" s="2">
        <v>148358.44</v>
      </c>
      <c r="E72" s="3">
        <v>1.7319162313467866</v>
      </c>
      <c r="F72" s="2">
        <v>9.5500000000000007</v>
      </c>
      <c r="G72" s="4">
        <v>69.17</v>
      </c>
    </row>
    <row r="73" spans="1:7" ht="15.75" x14ac:dyDescent="0.25">
      <c r="A73" s="5">
        <v>72</v>
      </c>
      <c r="B73" s="1">
        <v>2018</v>
      </c>
      <c r="C73" t="s">
        <v>22</v>
      </c>
      <c r="D73" s="2">
        <v>157317.84</v>
      </c>
      <c r="E73" s="3">
        <v>1.6812713254953005</v>
      </c>
      <c r="F73" s="2">
        <v>9.1199999999999992</v>
      </c>
      <c r="G73" s="4">
        <v>69.89</v>
      </c>
    </row>
    <row r="74" spans="1:7" ht="15.75" x14ac:dyDescent="0.25">
      <c r="A74" s="5">
        <v>73</v>
      </c>
      <c r="B74" s="1">
        <v>2019</v>
      </c>
      <c r="C74" t="s">
        <v>22</v>
      </c>
      <c r="D74" s="2">
        <v>163946.85</v>
      </c>
      <c r="E74" s="3">
        <v>1.7894578868888051</v>
      </c>
      <c r="F74" s="2">
        <v>9.68</v>
      </c>
      <c r="G74" s="4">
        <v>70.86</v>
      </c>
    </row>
    <row r="75" spans="1:7" ht="15.75" x14ac:dyDescent="0.25">
      <c r="A75" s="5">
        <v>74</v>
      </c>
      <c r="B75" s="1">
        <v>2020</v>
      </c>
      <c r="C75" t="s">
        <v>22</v>
      </c>
      <c r="D75" s="2">
        <v>157710.59</v>
      </c>
      <c r="E75" s="3">
        <v>1.740750780381394</v>
      </c>
      <c r="F75" s="2">
        <v>11.52</v>
      </c>
      <c r="G75" s="4">
        <v>70.66</v>
      </c>
    </row>
    <row r="76" spans="1:7" ht="15.75" x14ac:dyDescent="0.25">
      <c r="A76" s="5">
        <v>75</v>
      </c>
      <c r="B76" s="1">
        <v>2021</v>
      </c>
      <c r="C76" t="s">
        <v>22</v>
      </c>
      <c r="D76" s="2">
        <v>166941.49</v>
      </c>
      <c r="E76" s="3">
        <v>1.7943292099949393</v>
      </c>
      <c r="F76" s="2">
        <v>11.83</v>
      </c>
      <c r="G76" s="4">
        <v>70.94</v>
      </c>
    </row>
    <row r="77" spans="1:7" ht="15.75" x14ac:dyDescent="0.25">
      <c r="A77" s="5">
        <v>76</v>
      </c>
      <c r="B77" s="1">
        <v>2017</v>
      </c>
      <c r="C77" t="s">
        <v>23</v>
      </c>
      <c r="D77" s="2">
        <v>228203.6</v>
      </c>
      <c r="E77" s="3">
        <v>2.4663679731284165</v>
      </c>
      <c r="F77" s="2">
        <v>10.97</v>
      </c>
      <c r="G77" s="4">
        <v>72.63</v>
      </c>
    </row>
    <row r="78" spans="1:7" ht="15.75" x14ac:dyDescent="0.25">
      <c r="A78" s="5">
        <v>77</v>
      </c>
      <c r="B78" s="1">
        <v>2018</v>
      </c>
      <c r="C78" t="s">
        <v>23</v>
      </c>
      <c r="D78" s="2">
        <v>241949.38</v>
      </c>
      <c r="E78" s="3">
        <v>2.3234396606758989</v>
      </c>
      <c r="F78" s="2">
        <v>9.74</v>
      </c>
      <c r="G78" s="4">
        <v>73.489999999999995</v>
      </c>
    </row>
    <row r="79" spans="1:7" ht="15.75" x14ac:dyDescent="0.25">
      <c r="A79" s="5">
        <v>78</v>
      </c>
      <c r="B79" s="1">
        <v>2019</v>
      </c>
      <c r="C79" t="s">
        <v>23</v>
      </c>
      <c r="D79" s="2">
        <v>251502.79</v>
      </c>
      <c r="E79" s="3">
        <v>2.2474814221940518</v>
      </c>
      <c r="F79" s="2">
        <v>9</v>
      </c>
      <c r="G79" s="4">
        <v>73.989999999999995</v>
      </c>
    </row>
    <row r="80" spans="1:7" ht="15.75" x14ac:dyDescent="0.25">
      <c r="A80" s="5">
        <v>79</v>
      </c>
      <c r="B80" s="1">
        <v>2020</v>
      </c>
      <c r="C80" t="s">
        <v>23</v>
      </c>
      <c r="D80" s="2">
        <v>242959.09</v>
      </c>
      <c r="E80" s="3">
        <v>2.1875761880974411</v>
      </c>
      <c r="F80" s="2">
        <v>11.54</v>
      </c>
      <c r="G80" s="4">
        <v>74.069999999999993</v>
      </c>
    </row>
    <row r="81" spans="1:7" ht="15.75" x14ac:dyDescent="0.25">
      <c r="A81" s="5">
        <v>80</v>
      </c>
      <c r="B81" s="1">
        <v>2021</v>
      </c>
      <c r="C81" t="s">
        <v>23</v>
      </c>
      <c r="D81" s="2">
        <v>251828.57</v>
      </c>
      <c r="E81" s="3">
        <v>2.076899550483601</v>
      </c>
      <c r="F81" s="2">
        <v>10.09</v>
      </c>
      <c r="G81" s="4">
        <v>74.45</v>
      </c>
    </row>
    <row r="82" spans="1:7" ht="15.75" x14ac:dyDescent="0.25">
      <c r="A82" s="5">
        <v>81</v>
      </c>
      <c r="B82" s="1">
        <v>2017</v>
      </c>
      <c r="C82" t="s">
        <v>24</v>
      </c>
      <c r="D82" s="2">
        <v>28330.02</v>
      </c>
      <c r="E82" s="3">
        <v>0.14929523500966735</v>
      </c>
      <c r="F82" s="2">
        <v>9.33</v>
      </c>
      <c r="G82" s="4">
        <v>66.63</v>
      </c>
    </row>
    <row r="83" spans="1:7" ht="15.75" x14ac:dyDescent="0.25">
      <c r="A83" s="5">
        <v>82</v>
      </c>
      <c r="B83" s="1">
        <v>2018</v>
      </c>
      <c r="C83" t="s">
        <v>24</v>
      </c>
      <c r="D83" s="2">
        <v>29888.89</v>
      </c>
      <c r="E83" s="3">
        <v>0.1637932823680342</v>
      </c>
      <c r="F83" s="2">
        <v>8.5500000000000007</v>
      </c>
      <c r="G83" s="4">
        <v>67.459999999999994</v>
      </c>
    </row>
    <row r="84" spans="1:7" ht="15.75" x14ac:dyDescent="0.25">
      <c r="A84" s="5">
        <v>83</v>
      </c>
      <c r="B84" s="1">
        <v>2019</v>
      </c>
      <c r="C84" t="s">
        <v>24</v>
      </c>
      <c r="D84" s="2">
        <v>31398.35</v>
      </c>
      <c r="E84" s="3">
        <v>0.16955566193711258</v>
      </c>
      <c r="F84" s="2">
        <v>8.24</v>
      </c>
      <c r="G84" s="4">
        <v>68.27</v>
      </c>
    </row>
    <row r="85" spans="1:7" ht="15.75" x14ac:dyDescent="0.25">
      <c r="A85" s="5">
        <v>84</v>
      </c>
      <c r="B85" s="1">
        <v>2020</v>
      </c>
      <c r="C85" t="s">
        <v>24</v>
      </c>
      <c r="D85" s="2">
        <v>30640.41</v>
      </c>
      <c r="E85" s="3">
        <v>0.17830780970209409</v>
      </c>
      <c r="F85" s="2">
        <v>12.25</v>
      </c>
      <c r="G85" s="4">
        <v>68.08</v>
      </c>
    </row>
    <row r="86" spans="1:7" ht="15.75" x14ac:dyDescent="0.25">
      <c r="A86" s="5">
        <v>85</v>
      </c>
      <c r="B86" s="1">
        <v>2021</v>
      </c>
      <c r="C86" t="s">
        <v>24</v>
      </c>
      <c r="D86" s="2">
        <v>31701.79</v>
      </c>
      <c r="E86" s="3">
        <v>0.18503220794392281</v>
      </c>
      <c r="F86" s="2">
        <v>11.65</v>
      </c>
      <c r="G86" s="4">
        <v>68.290000000000006</v>
      </c>
    </row>
    <row r="87" spans="1:7" ht="15.75" x14ac:dyDescent="0.25">
      <c r="A87" s="5">
        <v>86</v>
      </c>
      <c r="B87" s="1">
        <v>2017</v>
      </c>
      <c r="C87" t="s">
        <v>25</v>
      </c>
      <c r="D87" s="2">
        <v>6939.64</v>
      </c>
      <c r="E87" s="3">
        <v>0.372303494127323</v>
      </c>
      <c r="F87" s="2">
        <v>3.34</v>
      </c>
      <c r="G87" s="4">
        <v>66.599999999999994</v>
      </c>
    </row>
    <row r="88" spans="1:7" ht="15.75" x14ac:dyDescent="0.25">
      <c r="A88" s="5">
        <v>87</v>
      </c>
      <c r="B88" s="1">
        <v>2018</v>
      </c>
      <c r="C88" t="s">
        <v>25</v>
      </c>
      <c r="D88" s="2">
        <v>7308.73</v>
      </c>
      <c r="E88" s="3">
        <v>0.37183854972586666</v>
      </c>
      <c r="F88" s="2">
        <v>3.59</v>
      </c>
      <c r="G88" s="4">
        <v>67.44</v>
      </c>
    </row>
    <row r="89" spans="1:7" ht="15.75" x14ac:dyDescent="0.25">
      <c r="A89" s="5">
        <v>88</v>
      </c>
      <c r="B89" s="1">
        <v>2019</v>
      </c>
      <c r="C89" t="s">
        <v>25</v>
      </c>
      <c r="D89" s="2">
        <v>7742.87</v>
      </c>
      <c r="E89" s="3">
        <v>0.4058841820343706</v>
      </c>
      <c r="F89" s="2">
        <v>4.5199999999999996</v>
      </c>
      <c r="G89" s="4">
        <v>68.209999999999994</v>
      </c>
    </row>
    <row r="90" spans="1:7" ht="15.75" x14ac:dyDescent="0.25">
      <c r="A90" s="5">
        <v>89</v>
      </c>
      <c r="B90" s="1">
        <v>2020</v>
      </c>
      <c r="C90" t="s">
        <v>25</v>
      </c>
      <c r="D90" s="2">
        <v>7738.97</v>
      </c>
      <c r="E90" s="3">
        <v>0.38856179833635524</v>
      </c>
      <c r="F90" s="2">
        <v>5.08</v>
      </c>
      <c r="G90" s="4">
        <v>68.06</v>
      </c>
    </row>
    <row r="91" spans="1:7" ht="15.75" x14ac:dyDescent="0.25">
      <c r="A91" s="5">
        <v>90</v>
      </c>
      <c r="B91" s="1">
        <v>2021</v>
      </c>
      <c r="C91" t="s">
        <v>25</v>
      </c>
      <c r="D91" s="2">
        <v>8022.78</v>
      </c>
      <c r="E91" s="3">
        <v>0.40900852912647706</v>
      </c>
      <c r="F91" s="2">
        <v>3.25</v>
      </c>
      <c r="G91" s="4">
        <v>68.28</v>
      </c>
    </row>
    <row r="92" spans="1:7" ht="15.75" x14ac:dyDescent="0.25">
      <c r="A92" s="5">
        <v>91</v>
      </c>
      <c r="B92" s="1">
        <v>2017</v>
      </c>
      <c r="C92" t="s">
        <v>26</v>
      </c>
      <c r="D92" s="2">
        <v>28654.97</v>
      </c>
      <c r="E92" s="3">
        <v>2.6149735547435835</v>
      </c>
      <c r="F92" s="2">
        <v>9.57</v>
      </c>
      <c r="G92" s="4">
        <v>75.16</v>
      </c>
    </row>
    <row r="93" spans="1:7" ht="15.75" x14ac:dyDescent="0.25">
      <c r="A93" s="5">
        <v>92</v>
      </c>
      <c r="B93" s="1">
        <v>2018</v>
      </c>
      <c r="C93" t="s">
        <v>26</v>
      </c>
      <c r="D93" s="2">
        <v>30413.57</v>
      </c>
      <c r="E93" s="3">
        <v>2.4402995134871932</v>
      </c>
      <c r="F93" s="2">
        <v>9.74</v>
      </c>
      <c r="G93" s="4">
        <v>75.66</v>
      </c>
    </row>
    <row r="94" spans="1:7" ht="15.75" x14ac:dyDescent="0.25">
      <c r="A94" s="5">
        <v>93</v>
      </c>
      <c r="B94" s="1">
        <v>2019</v>
      </c>
      <c r="C94" t="s">
        <v>26</v>
      </c>
      <c r="D94" s="2">
        <v>32295.73</v>
      </c>
      <c r="E94" s="3">
        <v>2.5121626189848358</v>
      </c>
      <c r="F94" s="2">
        <v>9.16</v>
      </c>
      <c r="G94" s="4">
        <v>76.23</v>
      </c>
    </row>
    <row r="95" spans="1:7" ht="15.75" x14ac:dyDescent="0.25">
      <c r="A95" s="5">
        <v>94</v>
      </c>
      <c r="B95" s="1">
        <v>2020</v>
      </c>
      <c r="C95" t="s">
        <v>26</v>
      </c>
      <c r="D95" s="2">
        <v>32162.74</v>
      </c>
      <c r="E95" s="3">
        <v>2.6551874412258112</v>
      </c>
      <c r="F95" s="2">
        <v>12.68</v>
      </c>
      <c r="G95" s="4">
        <v>76.11</v>
      </c>
    </row>
    <row r="96" spans="1:7" ht="15.75" x14ac:dyDescent="0.25">
      <c r="A96" s="5">
        <v>95</v>
      </c>
      <c r="B96" s="1">
        <v>2021</v>
      </c>
      <c r="C96" t="s">
        <v>26</v>
      </c>
      <c r="D96" s="2">
        <v>33372.480000000003</v>
      </c>
      <c r="E96" s="3">
        <v>2.6085167343779809</v>
      </c>
      <c r="F96" s="2">
        <v>11.79</v>
      </c>
      <c r="G96" s="4">
        <v>76.59</v>
      </c>
    </row>
    <row r="97" spans="1:7" ht="15.75" x14ac:dyDescent="0.25">
      <c r="A97" s="5">
        <v>96</v>
      </c>
      <c r="B97" s="1">
        <v>2017</v>
      </c>
      <c r="C97" t="s">
        <v>27</v>
      </c>
      <c r="D97" s="2">
        <v>7780.42</v>
      </c>
      <c r="E97" s="3">
        <v>0.72760976529700949</v>
      </c>
      <c r="F97" s="2">
        <v>8</v>
      </c>
      <c r="G97" s="4">
        <v>73.03</v>
      </c>
    </row>
    <row r="98" spans="1:7" ht="15.75" x14ac:dyDescent="0.25">
      <c r="A98" s="5">
        <v>97</v>
      </c>
      <c r="B98" s="1">
        <v>2018</v>
      </c>
      <c r="C98" t="s">
        <v>27</v>
      </c>
      <c r="D98" s="2">
        <v>8209.92</v>
      </c>
      <c r="E98" s="3">
        <v>0.89283004421759404</v>
      </c>
      <c r="F98" s="2">
        <v>8.57</v>
      </c>
      <c r="G98" s="4">
        <v>73.55</v>
      </c>
    </row>
    <row r="99" spans="1:7" ht="15.75" x14ac:dyDescent="0.25">
      <c r="A99" s="5">
        <v>98</v>
      </c>
      <c r="B99" s="1">
        <v>2019</v>
      </c>
      <c r="C99" t="s">
        <v>27</v>
      </c>
      <c r="D99" s="2">
        <v>8664.02</v>
      </c>
      <c r="E99" s="3">
        <v>0.77491963959670163</v>
      </c>
      <c r="F99" s="2">
        <v>8.49</v>
      </c>
      <c r="G99" s="4">
        <v>74.31</v>
      </c>
    </row>
    <row r="100" spans="1:7" ht="15.75" x14ac:dyDescent="0.25">
      <c r="A100" s="5">
        <v>99</v>
      </c>
      <c r="B100" s="1">
        <v>2020</v>
      </c>
      <c r="C100" t="s">
        <v>27</v>
      </c>
      <c r="D100" s="2">
        <v>8534.7199999999993</v>
      </c>
      <c r="E100" s="3">
        <v>0.70904639165678418</v>
      </c>
      <c r="F100" s="2">
        <v>12.17</v>
      </c>
      <c r="G100" s="4">
        <v>74.209999999999994</v>
      </c>
    </row>
    <row r="101" spans="1:7" ht="15.75" x14ac:dyDescent="0.25">
      <c r="A101" s="5">
        <v>100</v>
      </c>
      <c r="B101" s="1">
        <v>2021</v>
      </c>
      <c r="C101" t="s">
        <v>27</v>
      </c>
      <c r="D101" s="2">
        <v>8851.0499999999993</v>
      </c>
      <c r="E101" s="3">
        <v>0.70688579885963321</v>
      </c>
      <c r="F101" s="2">
        <v>10.78</v>
      </c>
      <c r="G101" s="4">
        <v>74.599999999999994</v>
      </c>
    </row>
    <row r="102" spans="1:7" ht="15.75" x14ac:dyDescent="0.25">
      <c r="A102" s="5">
        <v>101</v>
      </c>
      <c r="B102" s="1">
        <v>2017</v>
      </c>
      <c r="C102" t="s">
        <v>28</v>
      </c>
      <c r="D102" s="2">
        <v>172851.96</v>
      </c>
      <c r="E102" s="3">
        <v>0.46913832238865927</v>
      </c>
      <c r="F102" s="2">
        <v>8.44</v>
      </c>
      <c r="G102" s="4">
        <v>80.31</v>
      </c>
    </row>
    <row r="103" spans="1:7" ht="15.75" x14ac:dyDescent="0.25">
      <c r="A103" s="5">
        <v>102</v>
      </c>
      <c r="B103" s="1">
        <v>2018</v>
      </c>
      <c r="C103" t="s">
        <v>28</v>
      </c>
      <c r="D103" s="2">
        <v>185084.18</v>
      </c>
      <c r="E103" s="3">
        <v>0.47191429118439654</v>
      </c>
      <c r="F103" s="2">
        <v>8.0500000000000007</v>
      </c>
      <c r="G103" s="4">
        <v>81.06</v>
      </c>
    </row>
    <row r="104" spans="1:7" ht="15.75" x14ac:dyDescent="0.25">
      <c r="A104" s="5">
        <v>103</v>
      </c>
      <c r="B104" s="1">
        <v>2019</v>
      </c>
      <c r="C104" t="s">
        <v>28</v>
      </c>
      <c r="D104" s="2">
        <v>197642.89</v>
      </c>
      <c r="E104" s="3">
        <v>0.45242344905209486</v>
      </c>
      <c r="F104" s="2">
        <v>8.18</v>
      </c>
      <c r="G104" s="4">
        <v>81.62</v>
      </c>
    </row>
    <row r="105" spans="1:7" ht="15.75" x14ac:dyDescent="0.25">
      <c r="A105" s="5">
        <v>104</v>
      </c>
      <c r="B105" s="1">
        <v>2020</v>
      </c>
      <c r="C105" t="s">
        <v>28</v>
      </c>
      <c r="D105" s="2">
        <v>193144.95</v>
      </c>
      <c r="E105" s="3">
        <v>0.46459302816651354</v>
      </c>
      <c r="F105" s="2">
        <v>11.19</v>
      </c>
      <c r="G105" s="4">
        <v>81.510000000000005</v>
      </c>
    </row>
    <row r="106" spans="1:7" ht="15.75" x14ac:dyDescent="0.25">
      <c r="A106" s="5">
        <v>105</v>
      </c>
      <c r="B106" s="1">
        <v>2021</v>
      </c>
      <c r="C106" t="s">
        <v>28</v>
      </c>
      <c r="D106" s="2">
        <v>200414.03</v>
      </c>
      <c r="E106" s="3">
        <v>0.48265008706130741</v>
      </c>
      <c r="F106" s="2">
        <v>11.46</v>
      </c>
      <c r="G106" s="4">
        <v>81.96</v>
      </c>
    </row>
    <row r="107" spans="1:7" ht="15.75" x14ac:dyDescent="0.25">
      <c r="A107" s="5">
        <v>106</v>
      </c>
      <c r="B107" s="1">
        <v>2017</v>
      </c>
      <c r="C107" t="s">
        <v>29</v>
      </c>
      <c r="D107" s="2">
        <v>14893.14</v>
      </c>
      <c r="E107" s="3">
        <v>0.2645910361248574</v>
      </c>
      <c r="F107" s="2">
        <v>9.2899999999999991</v>
      </c>
      <c r="G107" s="4">
        <v>74</v>
      </c>
    </row>
    <row r="108" spans="1:7" ht="15.75" x14ac:dyDescent="0.25">
      <c r="A108" s="5">
        <v>107</v>
      </c>
      <c r="B108" s="1">
        <v>2018</v>
      </c>
      <c r="C108" t="s">
        <v>29</v>
      </c>
      <c r="D108" s="2">
        <v>15817.18</v>
      </c>
      <c r="E108" s="3">
        <v>0.25893523222413201</v>
      </c>
      <c r="F108" s="2">
        <v>9.07</v>
      </c>
      <c r="G108" s="4">
        <v>74.349999999999994</v>
      </c>
    </row>
    <row r="109" spans="1:7" ht="15.75" x14ac:dyDescent="0.25">
      <c r="A109" s="5">
        <v>108</v>
      </c>
      <c r="B109" s="1">
        <v>2019</v>
      </c>
      <c r="C109" t="s">
        <v>29</v>
      </c>
      <c r="D109" s="2">
        <v>16812.490000000002</v>
      </c>
      <c r="E109" s="3">
        <v>0.29143285301391508</v>
      </c>
      <c r="F109" s="2">
        <v>9.0399999999999991</v>
      </c>
      <c r="G109" s="4">
        <v>74.92</v>
      </c>
    </row>
    <row r="110" spans="1:7" ht="15.75" x14ac:dyDescent="0.25">
      <c r="A110" s="5">
        <v>109</v>
      </c>
      <c r="B110" s="1">
        <v>2020</v>
      </c>
      <c r="C110" t="s">
        <v>29</v>
      </c>
      <c r="D110" s="2">
        <v>16648.439999999999</v>
      </c>
      <c r="E110" s="3">
        <v>0.28681744628471961</v>
      </c>
      <c r="F110" s="2">
        <v>10.97</v>
      </c>
      <c r="G110" s="4">
        <v>74.89</v>
      </c>
    </row>
    <row r="111" spans="1:7" ht="15.75" x14ac:dyDescent="0.25">
      <c r="A111" s="5">
        <v>110</v>
      </c>
      <c r="B111" s="1">
        <v>2021</v>
      </c>
      <c r="C111" t="s">
        <v>29</v>
      </c>
      <c r="D111" s="2">
        <v>17154.55</v>
      </c>
      <c r="E111" s="3">
        <v>0.25371614148733895</v>
      </c>
      <c r="F111" s="2">
        <v>10.53</v>
      </c>
      <c r="G111" s="4">
        <v>75.25</v>
      </c>
    </row>
    <row r="112" spans="1:7" ht="15.75" x14ac:dyDescent="0.25">
      <c r="A112" s="5">
        <v>111</v>
      </c>
      <c r="B112" s="1">
        <v>2017</v>
      </c>
      <c r="C112" t="s">
        <v>30</v>
      </c>
      <c r="D112" s="2">
        <v>62202.01</v>
      </c>
      <c r="E112" s="3">
        <v>0.41819878502396707</v>
      </c>
      <c r="F112" s="2">
        <v>9.32</v>
      </c>
      <c r="G112" s="4">
        <v>80.3</v>
      </c>
    </row>
    <row r="113" spans="1:7" ht="15.75" x14ac:dyDescent="0.25">
      <c r="A113" s="5">
        <v>112</v>
      </c>
      <c r="B113" s="1">
        <v>2018</v>
      </c>
      <c r="C113" t="s">
        <v>30</v>
      </c>
      <c r="D113" s="2">
        <v>65845.09</v>
      </c>
      <c r="E113" s="3">
        <v>0.39981991668681766</v>
      </c>
      <c r="F113" s="2">
        <v>9.14</v>
      </c>
      <c r="G113" s="4">
        <v>81.040000000000006</v>
      </c>
    </row>
    <row r="114" spans="1:7" ht="15.75" x14ac:dyDescent="0.25">
      <c r="A114" s="5">
        <v>113</v>
      </c>
      <c r="B114" s="1">
        <v>2019</v>
      </c>
      <c r="C114" t="s">
        <v>30</v>
      </c>
      <c r="D114" s="2">
        <v>69406.53</v>
      </c>
      <c r="E114" s="3">
        <v>0.40775918205948675</v>
      </c>
      <c r="F114" s="2">
        <v>8.3000000000000007</v>
      </c>
      <c r="G114" s="4">
        <v>81.59</v>
      </c>
    </row>
    <row r="115" spans="1:7" ht="15.75" x14ac:dyDescent="0.25">
      <c r="A115" s="5">
        <v>114</v>
      </c>
      <c r="B115" s="1">
        <v>2020</v>
      </c>
      <c r="C115" t="s">
        <v>30</v>
      </c>
      <c r="D115" s="2">
        <v>67619.240000000005</v>
      </c>
      <c r="E115" s="3">
        <v>0.40788729838736504</v>
      </c>
      <c r="F115" s="2">
        <v>10.68</v>
      </c>
      <c r="G115" s="4">
        <v>81.5</v>
      </c>
    </row>
    <row r="116" spans="1:7" ht="15.75" x14ac:dyDescent="0.25">
      <c r="A116" s="5">
        <v>115</v>
      </c>
      <c r="B116" s="1">
        <v>2021</v>
      </c>
      <c r="C116" t="s">
        <v>30</v>
      </c>
      <c r="D116" s="2">
        <v>69796.94</v>
      </c>
      <c r="E116" s="3">
        <v>0.41008585282201371</v>
      </c>
      <c r="F116" s="2">
        <v>10.88</v>
      </c>
      <c r="G116" s="4">
        <v>81.95</v>
      </c>
    </row>
    <row r="117" spans="1:7" ht="15.75" x14ac:dyDescent="0.25">
      <c r="A117" s="5">
        <v>116</v>
      </c>
      <c r="B117" s="1">
        <v>2017</v>
      </c>
      <c r="C117" t="s">
        <v>31</v>
      </c>
      <c r="D117" s="2">
        <v>42981.279999999999</v>
      </c>
      <c r="E117" s="3">
        <v>0.70753680018628973</v>
      </c>
      <c r="F117" s="2">
        <v>7</v>
      </c>
      <c r="G117" s="4">
        <v>79.83</v>
      </c>
    </row>
    <row r="118" spans="1:7" ht="15.75" x14ac:dyDescent="0.25">
      <c r="A118" s="5">
        <v>117</v>
      </c>
      <c r="B118" s="1">
        <v>2018</v>
      </c>
      <c r="C118" t="s">
        <v>31</v>
      </c>
      <c r="D118" s="2">
        <v>45978.89</v>
      </c>
      <c r="E118" s="3">
        <v>0.68562171635648206</v>
      </c>
      <c r="F118" s="2">
        <v>6.66</v>
      </c>
      <c r="G118" s="4">
        <v>80.290000000000006</v>
      </c>
    </row>
    <row r="119" spans="1:7" ht="15.75" x14ac:dyDescent="0.25">
      <c r="A119" s="5">
        <v>118</v>
      </c>
      <c r="B119" s="1">
        <v>2019</v>
      </c>
      <c r="C119" t="s">
        <v>31</v>
      </c>
      <c r="D119" s="2">
        <v>49076.58</v>
      </c>
      <c r="E119" s="3">
        <v>0.67262322604915803</v>
      </c>
      <c r="F119" s="2">
        <v>6.12</v>
      </c>
      <c r="G119" s="4">
        <v>80.819999999999993</v>
      </c>
    </row>
    <row r="120" spans="1:7" ht="15.75" x14ac:dyDescent="0.25">
      <c r="A120" s="5">
        <v>119</v>
      </c>
      <c r="B120" s="1">
        <v>2020</v>
      </c>
      <c r="C120" t="s">
        <v>31</v>
      </c>
      <c r="D120" s="2">
        <v>48135.59</v>
      </c>
      <c r="E120" s="3">
        <v>0.67779792318356979</v>
      </c>
      <c r="F120" s="2">
        <v>9.8699999999999992</v>
      </c>
      <c r="G120" s="4">
        <v>80.97</v>
      </c>
    </row>
    <row r="121" spans="1:7" ht="15.75" x14ac:dyDescent="0.25">
      <c r="A121" s="5">
        <v>120</v>
      </c>
      <c r="B121" s="1">
        <v>2021</v>
      </c>
      <c r="C121" t="s">
        <v>31</v>
      </c>
      <c r="D121" s="2">
        <v>49946.93</v>
      </c>
      <c r="E121" s="3">
        <v>0.68763642400410807</v>
      </c>
      <c r="F121" s="2">
        <v>9.76</v>
      </c>
      <c r="G121" s="4">
        <v>81.37</v>
      </c>
    </row>
    <row r="122" spans="1:7" ht="15.75" x14ac:dyDescent="0.25">
      <c r="A122" s="5">
        <v>121</v>
      </c>
      <c r="B122" s="1">
        <v>2017</v>
      </c>
      <c r="C122" t="s">
        <v>32</v>
      </c>
      <c r="D122" s="2">
        <v>19907.13</v>
      </c>
      <c r="E122" s="3">
        <v>1.2837643791374198</v>
      </c>
      <c r="F122" s="2">
        <v>8.43</v>
      </c>
      <c r="G122" s="4">
        <v>76.95</v>
      </c>
    </row>
    <row r="123" spans="1:7" ht="15.75" x14ac:dyDescent="0.25">
      <c r="A123" s="5">
        <v>122</v>
      </c>
      <c r="B123" s="1">
        <v>2018</v>
      </c>
      <c r="C123" t="s">
        <v>32</v>
      </c>
      <c r="D123" s="2">
        <v>21192.6</v>
      </c>
      <c r="E123" s="3">
        <v>1.2537726386683916</v>
      </c>
      <c r="F123" s="2">
        <v>8</v>
      </c>
      <c r="G123" s="4">
        <v>77.56</v>
      </c>
    </row>
    <row r="124" spans="1:7" ht="15.75" x14ac:dyDescent="0.25">
      <c r="A124" s="5">
        <v>123</v>
      </c>
      <c r="B124" s="1">
        <v>2019</v>
      </c>
      <c r="C124" t="s">
        <v>32</v>
      </c>
      <c r="D124" s="2">
        <v>22856.04</v>
      </c>
      <c r="E124" s="3">
        <v>1.3406500447680967</v>
      </c>
      <c r="F124" s="2">
        <v>8.09</v>
      </c>
      <c r="G124" s="4">
        <v>78.11</v>
      </c>
    </row>
    <row r="125" spans="1:7" ht="15.75" x14ac:dyDescent="0.25">
      <c r="A125" s="5">
        <v>124</v>
      </c>
      <c r="B125" s="1">
        <v>2020</v>
      </c>
      <c r="C125" t="s">
        <v>32</v>
      </c>
      <c r="D125" s="2">
        <v>22340.560000000001</v>
      </c>
      <c r="E125" s="3">
        <v>1.4021345219924262</v>
      </c>
      <c r="F125" s="2">
        <v>13.3</v>
      </c>
      <c r="G125" s="4">
        <v>77.83</v>
      </c>
    </row>
    <row r="126" spans="1:7" ht="15.75" x14ac:dyDescent="0.25">
      <c r="A126" s="5">
        <v>125</v>
      </c>
      <c r="B126" s="1">
        <v>2021</v>
      </c>
      <c r="C126" t="s">
        <v>32</v>
      </c>
      <c r="D126" s="2">
        <v>23275.78</v>
      </c>
      <c r="E126" s="3">
        <v>1.4292044433499409</v>
      </c>
      <c r="F126" s="2">
        <v>13.07</v>
      </c>
      <c r="G126" s="4">
        <v>78.06</v>
      </c>
    </row>
    <row r="127" spans="1:7" ht="15.75" x14ac:dyDescent="0.25">
      <c r="A127" s="5">
        <v>126</v>
      </c>
      <c r="B127" s="1">
        <v>2017</v>
      </c>
      <c r="C127" t="s">
        <v>33</v>
      </c>
      <c r="D127" s="2">
        <v>14027.95</v>
      </c>
      <c r="E127" s="3">
        <v>1.7594148435545045</v>
      </c>
      <c r="F127" s="2">
        <v>6.89</v>
      </c>
      <c r="G127" s="4">
        <v>71.510000000000005</v>
      </c>
    </row>
    <row r="128" spans="1:7" ht="15.75" x14ac:dyDescent="0.25">
      <c r="A128" s="5">
        <v>127</v>
      </c>
      <c r="B128" s="1">
        <v>2018</v>
      </c>
      <c r="C128" t="s">
        <v>33</v>
      </c>
      <c r="D128" s="2">
        <v>14859.11</v>
      </c>
      <c r="E128" s="3">
        <v>1.7490104400475848</v>
      </c>
      <c r="F128" s="2">
        <v>6.89</v>
      </c>
      <c r="G128" s="4">
        <v>72.03</v>
      </c>
    </row>
    <row r="129" spans="1:7" ht="15.75" x14ac:dyDescent="0.25">
      <c r="A129" s="5">
        <v>128</v>
      </c>
      <c r="B129" s="1">
        <v>2019</v>
      </c>
      <c r="C129" t="s">
        <v>33</v>
      </c>
      <c r="D129" s="2">
        <v>15746.12</v>
      </c>
      <c r="E129" s="3">
        <v>1.7046451761678911</v>
      </c>
      <c r="F129" s="2">
        <v>6.78</v>
      </c>
      <c r="G129" s="4">
        <v>72.84</v>
      </c>
    </row>
    <row r="130" spans="1:7" ht="15.75" x14ac:dyDescent="0.25">
      <c r="A130" s="5">
        <v>129</v>
      </c>
      <c r="B130" s="1">
        <v>2020</v>
      </c>
      <c r="C130" t="s">
        <v>33</v>
      </c>
      <c r="D130" s="2">
        <v>15430.02</v>
      </c>
      <c r="E130" s="3">
        <v>1.6475311281304879</v>
      </c>
      <c r="F130" s="2">
        <v>7.99</v>
      </c>
      <c r="G130" s="4">
        <v>73.040000000000006</v>
      </c>
    </row>
    <row r="131" spans="1:7" ht="15.75" x14ac:dyDescent="0.25">
      <c r="A131" s="5">
        <v>130</v>
      </c>
      <c r="B131" s="1">
        <v>2021</v>
      </c>
      <c r="C131" t="s">
        <v>33</v>
      </c>
      <c r="D131" s="2">
        <v>15981.25</v>
      </c>
      <c r="E131" s="3">
        <v>1.6774063418570748</v>
      </c>
      <c r="F131" s="2">
        <v>7.66</v>
      </c>
      <c r="G131" s="4">
        <v>73.31</v>
      </c>
    </row>
    <row r="132" spans="1:7" ht="15.75" x14ac:dyDescent="0.25">
      <c r="A132" s="5">
        <v>131</v>
      </c>
      <c r="B132" s="1">
        <v>2017</v>
      </c>
      <c r="C132" t="s">
        <v>34</v>
      </c>
      <c r="D132" s="2">
        <v>2919.72</v>
      </c>
      <c r="E132" s="3">
        <v>0.77713564694696624</v>
      </c>
      <c r="F132" s="2">
        <v>5.97</v>
      </c>
      <c r="G132" s="4">
        <v>70.790000000000006</v>
      </c>
    </row>
    <row r="133" spans="1:7" ht="15.75" x14ac:dyDescent="0.25">
      <c r="A133" s="5">
        <v>132</v>
      </c>
      <c r="B133" s="1">
        <v>2018</v>
      </c>
      <c r="C133" t="s">
        <v>34</v>
      </c>
      <c r="D133" s="2">
        <v>3067.11</v>
      </c>
      <c r="E133" s="3">
        <v>0.75987687161160156</v>
      </c>
      <c r="F133" s="2">
        <v>5.95</v>
      </c>
      <c r="G133" s="4">
        <v>71.25</v>
      </c>
    </row>
    <row r="134" spans="1:7" ht="15.75" x14ac:dyDescent="0.25">
      <c r="A134" s="5">
        <v>133</v>
      </c>
      <c r="B134" s="1">
        <v>2019</v>
      </c>
      <c r="C134" t="s">
        <v>34</v>
      </c>
      <c r="D134" s="2">
        <v>3221.45</v>
      </c>
      <c r="E134" s="3">
        <v>0.74545051413838559</v>
      </c>
      <c r="F134" s="2">
        <v>6.16</v>
      </c>
      <c r="G134" s="4">
        <v>71.75</v>
      </c>
    </row>
    <row r="135" spans="1:7" ht="15.75" x14ac:dyDescent="0.25">
      <c r="A135" s="5">
        <v>134</v>
      </c>
      <c r="B135" s="1">
        <v>2020</v>
      </c>
      <c r="C135" t="s">
        <v>34</v>
      </c>
      <c r="D135" s="2">
        <v>3251.7</v>
      </c>
      <c r="E135" s="3">
        <v>0.73169658803177307</v>
      </c>
      <c r="F135" s="2">
        <v>6.73</v>
      </c>
      <c r="G135" s="4">
        <v>71.7</v>
      </c>
    </row>
    <row r="136" spans="1:7" ht="15.75" x14ac:dyDescent="0.25">
      <c r="A136" s="5">
        <v>135</v>
      </c>
      <c r="B136" s="1">
        <v>2021</v>
      </c>
      <c r="C136" t="s">
        <v>34</v>
      </c>
      <c r="D136" s="2">
        <v>3364.26</v>
      </c>
      <c r="E136" s="3">
        <v>0.77131237033497224</v>
      </c>
      <c r="F136" s="2">
        <v>6.09</v>
      </c>
      <c r="G136" s="4">
        <v>71.92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7863-E6CC-4BC7-B1CA-11C4CBC23B29}">
  <dimension ref="A1:F35"/>
  <sheetViews>
    <sheetView workbookViewId="0">
      <selection activeCell="A3" sqref="A3"/>
    </sheetView>
  </sheetViews>
  <sheetFormatPr defaultRowHeight="15" x14ac:dyDescent="0.25"/>
  <cols>
    <col min="1" max="1" width="22" bestFit="1" customWidth="1"/>
    <col min="2" max="6" width="13.85546875" bestFit="1" customWidth="1"/>
  </cols>
  <sheetData>
    <row r="1" spans="1:6" x14ac:dyDescent="0.25">
      <c r="A1" s="15" t="s">
        <v>61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7" t="s">
        <v>36</v>
      </c>
      <c r="B3" s="14" t="s">
        <v>0</v>
      </c>
      <c r="C3" s="14"/>
      <c r="D3" s="14"/>
      <c r="E3" s="14"/>
      <c r="F3" s="14"/>
    </row>
    <row r="4" spans="1:6" x14ac:dyDescent="0.25">
      <c r="A4" s="7" t="s">
        <v>37</v>
      </c>
      <c r="B4" s="7">
        <v>2017</v>
      </c>
      <c r="C4" s="7">
        <v>2018</v>
      </c>
      <c r="D4" s="7">
        <v>2019</v>
      </c>
      <c r="E4" s="7">
        <v>2020</v>
      </c>
      <c r="F4" s="7">
        <v>2021</v>
      </c>
    </row>
    <row r="5" spans="1:6" x14ac:dyDescent="0.25">
      <c r="A5" s="5" t="s">
        <v>38</v>
      </c>
      <c r="B5" s="8">
        <v>139561.45000000001</v>
      </c>
      <c r="C5" s="8">
        <v>148203.35</v>
      </c>
      <c r="D5" s="8">
        <v>156876.01</v>
      </c>
      <c r="E5" s="8">
        <v>154113.60000000001</v>
      </c>
      <c r="F5" s="8">
        <v>159582.65</v>
      </c>
    </row>
    <row r="6" spans="1:6" x14ac:dyDescent="0.25">
      <c r="A6" s="5" t="s">
        <v>39</v>
      </c>
      <c r="B6" s="8">
        <v>41716.230000000003</v>
      </c>
      <c r="C6" s="8">
        <v>44140.89</v>
      </c>
      <c r="D6" s="8">
        <v>46628.34</v>
      </c>
      <c r="E6" s="8">
        <v>46199.31</v>
      </c>
      <c r="F6" s="8">
        <v>47933.52</v>
      </c>
    </row>
    <row r="7" spans="1:6" x14ac:dyDescent="0.25">
      <c r="A7" s="5" t="s">
        <v>40</v>
      </c>
      <c r="B7" s="8">
        <v>28538.99</v>
      </c>
      <c r="C7" s="8">
        <v>30320.21</v>
      </c>
      <c r="D7" s="8">
        <v>32039.32</v>
      </c>
      <c r="E7" s="8">
        <v>31790.76</v>
      </c>
      <c r="F7" s="8">
        <v>32897.519999999997</v>
      </c>
    </row>
    <row r="8" spans="1:6" x14ac:dyDescent="0.25">
      <c r="A8" s="5" t="s">
        <v>41</v>
      </c>
      <c r="B8" s="8">
        <v>73039.45</v>
      </c>
      <c r="C8" s="8">
        <v>77613.22</v>
      </c>
      <c r="D8" s="8">
        <v>82547.44</v>
      </c>
      <c r="E8" s="8">
        <v>81059.06</v>
      </c>
      <c r="F8" s="8">
        <v>83947.15</v>
      </c>
    </row>
    <row r="9" spans="1:6" x14ac:dyDescent="0.25">
      <c r="A9" s="5" t="s">
        <v>42</v>
      </c>
      <c r="B9" s="8">
        <v>35464.910000000003</v>
      </c>
      <c r="C9" s="8">
        <v>37225.15</v>
      </c>
      <c r="D9" s="8">
        <v>39092.49</v>
      </c>
      <c r="E9" s="8">
        <v>38598.15</v>
      </c>
      <c r="F9" s="8">
        <v>39981.19</v>
      </c>
    </row>
    <row r="10" spans="1:6" x14ac:dyDescent="0.25">
      <c r="A10" s="5" t="s">
        <v>43</v>
      </c>
      <c r="B10" s="8">
        <v>22063.29</v>
      </c>
      <c r="C10" s="8">
        <v>23320.61</v>
      </c>
      <c r="D10" s="8">
        <v>24586.67</v>
      </c>
      <c r="E10" s="8">
        <v>24344.86</v>
      </c>
      <c r="F10" s="8">
        <v>25179.48</v>
      </c>
    </row>
    <row r="11" spans="1:6" x14ac:dyDescent="0.25">
      <c r="A11" s="5" t="s">
        <v>44</v>
      </c>
      <c r="B11" s="8">
        <v>19826.75</v>
      </c>
      <c r="C11" s="8">
        <v>20878.689999999999</v>
      </c>
      <c r="D11" s="8">
        <v>22001.24</v>
      </c>
      <c r="E11" s="8">
        <v>21970.41</v>
      </c>
      <c r="F11" s="8">
        <v>22774.93</v>
      </c>
    </row>
    <row r="12" spans="1:6" x14ac:dyDescent="0.25">
      <c r="A12" s="5" t="s">
        <v>45</v>
      </c>
      <c r="B12" s="8">
        <v>14866.62</v>
      </c>
      <c r="C12" s="8">
        <v>15821.96</v>
      </c>
      <c r="D12" s="8">
        <v>16864.150000000001</v>
      </c>
      <c r="E12" s="8">
        <v>16882.759999999998</v>
      </c>
      <c r="F12" s="8">
        <v>17483.02</v>
      </c>
    </row>
    <row r="13" spans="1:6" x14ac:dyDescent="0.25">
      <c r="A13" s="5" t="s">
        <v>46</v>
      </c>
      <c r="B13" s="8">
        <v>30623.31</v>
      </c>
      <c r="C13" s="8">
        <v>32161.84</v>
      </c>
      <c r="D13" s="8">
        <v>33668.1</v>
      </c>
      <c r="E13" s="8">
        <v>33304.49</v>
      </c>
      <c r="F13" s="8">
        <v>34128.550000000003</v>
      </c>
    </row>
    <row r="14" spans="1:6" x14ac:dyDescent="0.25">
      <c r="A14" s="5" t="s">
        <v>47</v>
      </c>
      <c r="B14" s="8">
        <v>18789.490000000002</v>
      </c>
      <c r="C14" s="8">
        <v>20006.88</v>
      </c>
      <c r="D14" s="8">
        <v>21561.72</v>
      </c>
      <c r="E14" s="8">
        <v>21754.54</v>
      </c>
      <c r="F14" s="8">
        <v>22788.75</v>
      </c>
    </row>
    <row r="15" spans="1:6" x14ac:dyDescent="0.25">
      <c r="A15" s="5" t="s">
        <v>48</v>
      </c>
      <c r="B15" s="8">
        <v>21276.7</v>
      </c>
      <c r="C15" s="8">
        <v>22507.96</v>
      </c>
      <c r="D15" s="8">
        <v>23932.73</v>
      </c>
      <c r="E15" s="8">
        <v>23665.01</v>
      </c>
      <c r="F15" s="8">
        <v>24414.66</v>
      </c>
    </row>
    <row r="16" spans="1:6" x14ac:dyDescent="0.25">
      <c r="A16" s="5" t="s">
        <v>49</v>
      </c>
      <c r="B16" s="8">
        <v>57515.01</v>
      </c>
      <c r="C16" s="8">
        <v>58287.98</v>
      </c>
      <c r="D16" s="8">
        <v>60153.18</v>
      </c>
      <c r="E16" s="8">
        <v>59200</v>
      </c>
      <c r="F16" s="8">
        <v>59544.87</v>
      </c>
    </row>
    <row r="17" spans="1:6" x14ac:dyDescent="0.25">
      <c r="A17" s="5" t="s">
        <v>50</v>
      </c>
      <c r="B17" s="8">
        <v>26250.720000000001</v>
      </c>
      <c r="C17" s="8">
        <v>27408.2</v>
      </c>
      <c r="D17" s="8">
        <v>28672.9</v>
      </c>
      <c r="E17" s="8">
        <v>28342.560000000001</v>
      </c>
      <c r="F17" s="8">
        <v>29023.19</v>
      </c>
    </row>
    <row r="18" spans="1:6" x14ac:dyDescent="0.25">
      <c r="A18" s="5" t="s">
        <v>51</v>
      </c>
      <c r="B18" s="8">
        <v>42239.3</v>
      </c>
      <c r="C18" s="8">
        <v>44341.65</v>
      </c>
      <c r="D18" s="8">
        <v>46278.21</v>
      </c>
      <c r="E18" s="8">
        <v>45293.24</v>
      </c>
      <c r="F18" s="8">
        <v>46840.15</v>
      </c>
    </row>
    <row r="19" spans="1:6" x14ac:dyDescent="0.25">
      <c r="A19" s="5" t="s">
        <v>52</v>
      </c>
      <c r="B19" s="8">
        <v>148358.44</v>
      </c>
      <c r="C19" s="8">
        <v>157317.84</v>
      </c>
      <c r="D19" s="8">
        <v>163946.85</v>
      </c>
      <c r="E19" s="8">
        <v>157710.59</v>
      </c>
      <c r="F19" s="8">
        <v>166941.49</v>
      </c>
    </row>
    <row r="20" spans="1:6" x14ac:dyDescent="0.25">
      <c r="A20" s="5" t="s">
        <v>53</v>
      </c>
      <c r="B20" s="8">
        <v>228203.6</v>
      </c>
      <c r="C20" s="8">
        <v>241949.38</v>
      </c>
      <c r="D20" s="8">
        <v>251502.79</v>
      </c>
      <c r="E20" s="8">
        <v>242959.09</v>
      </c>
      <c r="F20" s="8">
        <v>251828.57</v>
      </c>
    </row>
    <row r="21" spans="1:6" x14ac:dyDescent="0.25">
      <c r="A21" s="5" t="s">
        <v>54</v>
      </c>
      <c r="B21" s="8">
        <v>28330.02</v>
      </c>
      <c r="C21" s="8">
        <v>29888.89</v>
      </c>
      <c r="D21" s="8">
        <v>31398.35</v>
      </c>
      <c r="E21" s="8">
        <v>30640.41</v>
      </c>
      <c r="F21" s="8">
        <v>31701.79</v>
      </c>
    </row>
    <row r="22" spans="1:6" x14ac:dyDescent="0.25">
      <c r="A22" s="5" t="s">
        <v>55</v>
      </c>
      <c r="B22" s="8">
        <v>6939.64</v>
      </c>
      <c r="C22" s="8">
        <v>7308.73</v>
      </c>
      <c r="D22" s="8">
        <v>7742.87</v>
      </c>
      <c r="E22" s="8">
        <v>7738.97</v>
      </c>
      <c r="F22" s="8">
        <v>8022.78</v>
      </c>
    </row>
    <row r="23" spans="1:6" x14ac:dyDescent="0.25">
      <c r="A23" s="6" t="s">
        <v>56</v>
      </c>
      <c r="B23" s="8"/>
      <c r="C23" s="8"/>
      <c r="D23" s="8"/>
      <c r="E23" s="8"/>
      <c r="F23" s="8"/>
    </row>
    <row r="24" spans="1:6" x14ac:dyDescent="0.25">
      <c r="A24" s="5" t="s">
        <v>38</v>
      </c>
      <c r="B24" s="8">
        <v>28654.97</v>
      </c>
      <c r="C24" s="8">
        <v>30413.57</v>
      </c>
      <c r="D24" s="8">
        <v>32295.73</v>
      </c>
      <c r="E24" s="8">
        <v>32162.74</v>
      </c>
      <c r="F24" s="8">
        <v>33372.480000000003</v>
      </c>
    </row>
    <row r="25" spans="1:6" x14ac:dyDescent="0.25">
      <c r="A25" s="5" t="s">
        <v>57</v>
      </c>
      <c r="B25" s="8">
        <v>7780.42</v>
      </c>
      <c r="C25" s="8">
        <v>8209.92</v>
      </c>
      <c r="D25" s="8">
        <v>8664.02</v>
      </c>
      <c r="E25" s="8">
        <v>8534.7199999999993</v>
      </c>
      <c r="F25" s="8">
        <v>8851.0499999999993</v>
      </c>
    </row>
    <row r="26" spans="1:6" x14ac:dyDescent="0.25">
      <c r="A26" s="5" t="s">
        <v>41</v>
      </c>
      <c r="B26" s="8">
        <v>172851.96</v>
      </c>
      <c r="C26" s="8">
        <v>185084.18</v>
      </c>
      <c r="D26" s="8">
        <v>197642.89</v>
      </c>
      <c r="E26" s="8">
        <v>193144.95</v>
      </c>
      <c r="F26" s="8">
        <v>200414.03</v>
      </c>
    </row>
    <row r="27" spans="1:6" x14ac:dyDescent="0.25">
      <c r="A27" s="5" t="s">
        <v>46</v>
      </c>
      <c r="B27" s="8">
        <v>14893.14</v>
      </c>
      <c r="C27" s="8">
        <v>15817.18</v>
      </c>
      <c r="D27" s="8">
        <v>16812.490000000002</v>
      </c>
      <c r="E27" s="8">
        <v>16648.439999999999</v>
      </c>
      <c r="F27" s="8">
        <v>17154.55</v>
      </c>
    </row>
    <row r="28" spans="1:6" x14ac:dyDescent="0.25">
      <c r="A28" s="5" t="s">
        <v>53</v>
      </c>
      <c r="B28" s="8">
        <v>62202.01</v>
      </c>
      <c r="C28" s="8">
        <v>65845.09</v>
      </c>
      <c r="D28" s="8">
        <v>69406.53</v>
      </c>
      <c r="E28" s="8">
        <v>67619.240000000005</v>
      </c>
      <c r="F28" s="8">
        <v>69796.94</v>
      </c>
    </row>
    <row r="29" spans="1:6" x14ac:dyDescent="0.25">
      <c r="A29" s="5" t="s">
        <v>58</v>
      </c>
      <c r="B29" s="8">
        <v>42981.279999999999</v>
      </c>
      <c r="C29" s="8">
        <v>45978.89</v>
      </c>
      <c r="D29" s="8">
        <v>49076.58</v>
      </c>
      <c r="E29" s="8">
        <v>48135.59</v>
      </c>
      <c r="F29" s="8">
        <v>49946.93</v>
      </c>
    </row>
    <row r="30" spans="1:6" x14ac:dyDescent="0.25">
      <c r="A30" s="5" t="s">
        <v>59</v>
      </c>
      <c r="B30" s="8">
        <v>19907.13</v>
      </c>
      <c r="C30" s="8">
        <v>21192.6</v>
      </c>
      <c r="D30" s="8">
        <v>22856.04</v>
      </c>
      <c r="E30" s="8">
        <v>22340.560000000001</v>
      </c>
      <c r="F30" s="8">
        <v>23275.78</v>
      </c>
    </row>
    <row r="31" spans="1:6" x14ac:dyDescent="0.25">
      <c r="A31" s="5" t="s">
        <v>43</v>
      </c>
      <c r="B31" s="8">
        <v>14027.95</v>
      </c>
      <c r="C31" s="8">
        <v>14859.11</v>
      </c>
      <c r="D31" s="8">
        <v>15746.12</v>
      </c>
      <c r="E31" s="8">
        <v>15430.02</v>
      </c>
      <c r="F31" s="8">
        <v>15981.25</v>
      </c>
    </row>
    <row r="32" spans="1:6" x14ac:dyDescent="0.25">
      <c r="A32" s="5" t="s">
        <v>60</v>
      </c>
      <c r="B32" s="8">
        <v>2919.72</v>
      </c>
      <c r="C32" s="8">
        <v>3067.11</v>
      </c>
      <c r="D32" s="8">
        <v>3221.45</v>
      </c>
      <c r="E32" s="8">
        <v>3251.7</v>
      </c>
      <c r="F32" s="8">
        <v>3364.26</v>
      </c>
    </row>
    <row r="33" spans="1:6" x14ac:dyDescent="0.25">
      <c r="A33" s="5"/>
      <c r="B33" s="8"/>
      <c r="C33" s="8"/>
      <c r="D33" s="8"/>
      <c r="E33" s="8"/>
      <c r="F33" s="8"/>
    </row>
    <row r="35" spans="1:6" x14ac:dyDescent="0.25">
      <c r="A35" s="5"/>
    </row>
  </sheetData>
  <mergeCells count="2">
    <mergeCell ref="B3:F3"/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EB09-158E-4C86-8F89-5E13E13B3548}">
  <dimension ref="A1:AU61"/>
  <sheetViews>
    <sheetView zoomScale="80" zoomScaleNormal="80" workbookViewId="0">
      <selection sqref="A1:G2"/>
    </sheetView>
  </sheetViews>
  <sheetFormatPr defaultRowHeight="15" x14ac:dyDescent="0.25"/>
  <cols>
    <col min="2" max="2" width="27.28515625" customWidth="1"/>
    <col min="3" max="3" width="7.140625" customWidth="1"/>
    <col min="4" max="4" width="8.140625" customWidth="1"/>
    <col min="5" max="5" width="6.140625" style="10" customWidth="1"/>
    <col min="6" max="8" width="6.140625" customWidth="1"/>
    <col min="10" max="10" width="24" customWidth="1"/>
    <col min="11" max="11" width="19" customWidth="1"/>
    <col min="12" max="12" width="12.7109375" customWidth="1"/>
    <col min="13" max="13" width="19.28515625" customWidth="1"/>
    <col min="14" max="14" width="14" customWidth="1"/>
    <col min="18" max="18" width="24.7109375" customWidth="1"/>
    <col min="19" max="19" width="20" customWidth="1"/>
    <col min="20" max="20" width="17.5703125" customWidth="1"/>
    <col min="21" max="21" width="22.5703125" customWidth="1"/>
    <col min="22" max="22" width="14.5703125" customWidth="1"/>
    <col min="26" max="26" width="24.7109375" customWidth="1"/>
    <col min="27" max="27" width="18.7109375" customWidth="1"/>
    <col min="28" max="28" width="19" customWidth="1"/>
    <col min="29" max="29" width="19.5703125" customWidth="1"/>
    <col min="30" max="30" width="15.42578125" customWidth="1"/>
    <col min="31" max="31" width="14.7109375" bestFit="1" customWidth="1"/>
    <col min="34" max="34" width="23.85546875" customWidth="1"/>
    <col min="35" max="35" width="20.42578125" customWidth="1"/>
    <col min="36" max="36" width="14" customWidth="1"/>
    <col min="37" max="37" width="17.85546875" customWidth="1"/>
    <col min="38" max="38" width="11.5703125" customWidth="1"/>
    <col min="42" max="42" width="27.7109375" customWidth="1"/>
    <col min="43" max="43" width="19.5703125" customWidth="1"/>
    <col min="44" max="44" width="12.7109375" customWidth="1"/>
    <col min="45" max="45" width="19.42578125" customWidth="1"/>
    <col min="46" max="46" width="16.28515625" customWidth="1"/>
  </cols>
  <sheetData>
    <row r="1" spans="1:47" ht="15" customHeight="1" x14ac:dyDescent="0.25">
      <c r="A1" s="17" t="s">
        <v>121</v>
      </c>
      <c r="B1" s="17"/>
      <c r="C1" s="17"/>
      <c r="D1" s="17"/>
      <c r="E1" s="17"/>
      <c r="F1" s="17"/>
      <c r="G1" s="17"/>
      <c r="H1" s="11"/>
      <c r="I1" s="16" t="s">
        <v>62</v>
      </c>
      <c r="J1" s="16"/>
      <c r="K1" s="16"/>
      <c r="L1" s="16"/>
      <c r="M1" s="16"/>
      <c r="N1" s="16"/>
      <c r="Q1" s="16" t="s">
        <v>63</v>
      </c>
      <c r="R1" s="16"/>
      <c r="S1" s="16"/>
      <c r="T1" s="16"/>
      <c r="U1" s="16"/>
      <c r="V1" s="16"/>
      <c r="Y1" s="16" t="s">
        <v>64</v>
      </c>
      <c r="Z1" s="16"/>
      <c r="AA1" s="16"/>
      <c r="AB1" s="16"/>
      <c r="AC1" s="16"/>
      <c r="AD1" s="16"/>
      <c r="AG1" s="16" t="s">
        <v>65</v>
      </c>
      <c r="AH1" s="16"/>
      <c r="AI1" s="16"/>
      <c r="AJ1" s="16"/>
      <c r="AK1" s="16"/>
      <c r="AL1" s="16"/>
      <c r="AO1" s="16" t="s">
        <v>66</v>
      </c>
      <c r="AP1" s="16"/>
      <c r="AQ1" s="16"/>
      <c r="AR1" s="16"/>
      <c r="AS1" s="16"/>
      <c r="AT1" s="16"/>
    </row>
    <row r="2" spans="1:47" x14ac:dyDescent="0.25">
      <c r="A2" s="17"/>
      <c r="B2" s="17"/>
      <c r="C2" s="17"/>
      <c r="D2" s="17"/>
      <c r="E2" s="17"/>
      <c r="F2" s="17"/>
      <c r="G2" s="17"/>
      <c r="H2" s="11"/>
      <c r="I2" s="16"/>
      <c r="J2" s="16"/>
      <c r="K2" s="16"/>
      <c r="L2" s="16"/>
      <c r="M2" s="16"/>
      <c r="N2" s="16"/>
      <c r="Q2" s="16"/>
      <c r="R2" s="16"/>
      <c r="S2" s="16"/>
      <c r="T2" s="16"/>
      <c r="U2" s="16"/>
      <c r="V2" s="16"/>
      <c r="Y2" s="16"/>
      <c r="Z2" s="16"/>
      <c r="AA2" s="16"/>
      <c r="AB2" s="16"/>
      <c r="AC2" s="16"/>
      <c r="AD2" s="16"/>
      <c r="AG2" s="16"/>
      <c r="AH2" s="16"/>
      <c r="AI2" s="16"/>
      <c r="AJ2" s="16"/>
      <c r="AK2" s="16"/>
      <c r="AL2" s="16"/>
      <c r="AO2" s="16"/>
      <c r="AP2" s="16"/>
      <c r="AQ2" s="16"/>
      <c r="AR2" s="16"/>
      <c r="AS2" s="16"/>
      <c r="AT2" s="16"/>
    </row>
    <row r="3" spans="1:47" x14ac:dyDescent="0.25">
      <c r="A3" s="17" t="s">
        <v>6</v>
      </c>
      <c r="B3" s="17" t="s">
        <v>7</v>
      </c>
      <c r="C3" s="14" t="s">
        <v>68</v>
      </c>
      <c r="D3" s="14"/>
      <c r="E3" s="14"/>
      <c r="F3" s="14"/>
      <c r="G3" s="14"/>
      <c r="H3" s="14"/>
      <c r="I3" s="16"/>
      <c r="J3" s="16"/>
      <c r="K3" s="16"/>
      <c r="L3" s="16"/>
      <c r="M3" s="16"/>
      <c r="N3" s="16"/>
      <c r="O3" s="16" t="s">
        <v>100</v>
      </c>
      <c r="Q3" s="16"/>
      <c r="R3" s="16"/>
      <c r="S3" s="16"/>
      <c r="T3" s="16"/>
      <c r="U3" s="16"/>
      <c r="V3" s="16"/>
      <c r="W3" s="16" t="s">
        <v>100</v>
      </c>
      <c r="Y3" s="16"/>
      <c r="Z3" s="16"/>
      <c r="AA3" s="16"/>
      <c r="AB3" s="16"/>
      <c r="AC3" s="16"/>
      <c r="AD3" s="16"/>
      <c r="AE3" s="16" t="s">
        <v>100</v>
      </c>
      <c r="AG3" s="16"/>
      <c r="AH3" s="16"/>
      <c r="AI3" s="16"/>
      <c r="AJ3" s="16"/>
      <c r="AK3" s="16"/>
      <c r="AL3" s="16"/>
      <c r="AM3" s="16" t="s">
        <v>100</v>
      </c>
      <c r="AO3" s="16"/>
      <c r="AP3" s="16"/>
      <c r="AQ3" s="16"/>
      <c r="AR3" s="16"/>
      <c r="AS3" s="16"/>
      <c r="AT3" s="16"/>
      <c r="AU3" s="16" t="s">
        <v>100</v>
      </c>
    </row>
    <row r="4" spans="1:47" ht="45" x14ac:dyDescent="0.25">
      <c r="A4" s="17"/>
      <c r="B4" s="17"/>
      <c r="C4" s="7">
        <v>2017</v>
      </c>
      <c r="D4" s="7">
        <v>2018</v>
      </c>
      <c r="E4" s="12">
        <v>2019</v>
      </c>
      <c r="F4" s="7">
        <v>2020</v>
      </c>
      <c r="G4" s="7">
        <v>2021</v>
      </c>
      <c r="H4" s="13"/>
      <c r="I4" s="1" t="s">
        <v>6</v>
      </c>
      <c r="J4" s="9" t="s">
        <v>7</v>
      </c>
      <c r="K4" s="9" t="s">
        <v>69</v>
      </c>
      <c r="L4" s="9" t="s">
        <v>70</v>
      </c>
      <c r="M4" s="9" t="s">
        <v>71</v>
      </c>
      <c r="N4" s="9" t="s">
        <v>72</v>
      </c>
      <c r="O4" s="16"/>
      <c r="Q4" s="1" t="s">
        <v>6</v>
      </c>
      <c r="R4" s="9" t="s">
        <v>7</v>
      </c>
      <c r="S4" s="9" t="s">
        <v>69</v>
      </c>
      <c r="T4" s="9" t="s">
        <v>70</v>
      </c>
      <c r="U4" s="9" t="s">
        <v>71</v>
      </c>
      <c r="V4" s="9" t="s">
        <v>72</v>
      </c>
      <c r="W4" s="16"/>
      <c r="Y4" s="1" t="s">
        <v>6</v>
      </c>
      <c r="Z4" s="9" t="s">
        <v>7</v>
      </c>
      <c r="AA4" s="9" t="s">
        <v>69</v>
      </c>
      <c r="AB4" s="9" t="s">
        <v>70</v>
      </c>
      <c r="AC4" s="9" t="s">
        <v>71</v>
      </c>
      <c r="AD4" s="9" t="s">
        <v>72</v>
      </c>
      <c r="AE4" s="16"/>
      <c r="AG4" s="1" t="s">
        <v>6</v>
      </c>
      <c r="AH4" s="9" t="s">
        <v>7</v>
      </c>
      <c r="AI4" s="9" t="s">
        <v>69</v>
      </c>
      <c r="AJ4" s="9" t="s">
        <v>70</v>
      </c>
      <c r="AK4" s="9" t="s">
        <v>71</v>
      </c>
      <c r="AL4" s="9" t="s">
        <v>72</v>
      </c>
      <c r="AM4" s="16"/>
      <c r="AO4" s="1" t="s">
        <v>6</v>
      </c>
      <c r="AP4" s="9" t="s">
        <v>7</v>
      </c>
      <c r="AQ4" s="9" t="s">
        <v>69</v>
      </c>
      <c r="AR4" s="9" t="s">
        <v>70</v>
      </c>
      <c r="AS4" s="9" t="s">
        <v>71</v>
      </c>
      <c r="AT4" s="9" t="s">
        <v>72</v>
      </c>
      <c r="AU4" s="16"/>
    </row>
    <row r="5" spans="1:47" x14ac:dyDescent="0.25">
      <c r="A5" s="1">
        <v>1</v>
      </c>
      <c r="B5" t="s">
        <v>103</v>
      </c>
      <c r="C5" s="3">
        <v>0.72250067979770161</v>
      </c>
      <c r="D5" s="3">
        <v>0.71537793076023826</v>
      </c>
      <c r="E5" s="3">
        <v>0.69971574460029717</v>
      </c>
      <c r="F5" s="3">
        <v>0.74540213129926758</v>
      </c>
      <c r="G5" s="3">
        <v>0.73084745466703183</v>
      </c>
      <c r="I5" s="1">
        <v>1</v>
      </c>
      <c r="J5" t="s">
        <v>103</v>
      </c>
      <c r="K5" s="5">
        <v>412269</v>
      </c>
      <c r="L5" s="1">
        <v>2351753</v>
      </c>
      <c r="M5" s="1">
        <v>4986500</v>
      </c>
      <c r="N5" s="9">
        <v>20551575</v>
      </c>
      <c r="O5" s="1">
        <f>(K5/L5)/(M5/N5)</f>
        <v>0.72250067979770161</v>
      </c>
      <c r="Q5" s="1">
        <v>1</v>
      </c>
      <c r="R5" t="s">
        <v>103</v>
      </c>
      <c r="S5" s="5">
        <v>416643</v>
      </c>
      <c r="T5" s="1">
        <v>2356875</v>
      </c>
      <c r="U5" s="1">
        <v>5134938</v>
      </c>
      <c r="V5" s="9">
        <v>20779888</v>
      </c>
      <c r="W5" s="1">
        <f>(S5/T5)/(U5/V5)</f>
        <v>0.71537793076023826</v>
      </c>
      <c r="Y5" s="1">
        <v>1</v>
      </c>
      <c r="Z5" t="s">
        <v>103</v>
      </c>
      <c r="AA5" s="5">
        <v>416643</v>
      </c>
      <c r="AB5" s="1">
        <v>2539196</v>
      </c>
      <c r="AC5" s="1">
        <v>5174009</v>
      </c>
      <c r="AD5" s="9">
        <v>22063833</v>
      </c>
      <c r="AE5" s="1">
        <f>(AA5/AB5)/(AC5/AD5)</f>
        <v>0.69971574460029717</v>
      </c>
      <c r="AG5" s="1">
        <v>1</v>
      </c>
      <c r="AH5" t="s">
        <v>103</v>
      </c>
      <c r="AI5" s="5">
        <v>416643</v>
      </c>
      <c r="AJ5" s="1">
        <v>2342939</v>
      </c>
      <c r="AK5" s="1">
        <v>5170930</v>
      </c>
      <c r="AL5" s="9">
        <v>21674854</v>
      </c>
      <c r="AM5" s="1">
        <f>(AI5/AJ5)/(AK5/AL5)</f>
        <v>0.74540213129926758</v>
      </c>
      <c r="AO5" s="1">
        <v>1</v>
      </c>
      <c r="AP5" t="s">
        <v>73</v>
      </c>
      <c r="AQ5" s="5">
        <v>418173</v>
      </c>
      <c r="AR5" s="1">
        <v>2445768</v>
      </c>
      <c r="AS5" s="1">
        <v>5220130</v>
      </c>
      <c r="AT5" s="9">
        <v>22313481</v>
      </c>
      <c r="AU5" s="1">
        <f>(AQ5/AR5)/(AS5/AT5)</f>
        <v>0.73084745466703183</v>
      </c>
    </row>
    <row r="6" spans="1:47" ht="15" customHeight="1" x14ac:dyDescent="0.25">
      <c r="A6" s="1">
        <v>2</v>
      </c>
      <c r="B6" t="s">
        <v>104</v>
      </c>
      <c r="C6" s="3">
        <v>0.97135937138762884</v>
      </c>
      <c r="D6" s="3">
        <v>1.3179239929083191</v>
      </c>
      <c r="E6" s="3">
        <v>1.3905829289333542</v>
      </c>
      <c r="F6" s="3">
        <v>1.3992934862926012</v>
      </c>
      <c r="G6" s="3">
        <v>1.3830365458552358</v>
      </c>
      <c r="I6" s="1">
        <v>2</v>
      </c>
      <c r="J6" t="s">
        <v>104</v>
      </c>
      <c r="K6" s="5">
        <v>244530</v>
      </c>
      <c r="L6" s="1">
        <v>1037532</v>
      </c>
      <c r="M6" s="1">
        <v>4986500</v>
      </c>
      <c r="N6" s="9">
        <v>20551575</v>
      </c>
      <c r="O6" s="1">
        <f t="shared" ref="O6:O31" si="0">(K6/L6)/(M6/N6)</f>
        <v>0.97135937138762884</v>
      </c>
      <c r="Q6" s="1">
        <v>2</v>
      </c>
      <c r="R6" t="s">
        <v>104</v>
      </c>
      <c r="S6" s="5">
        <v>334664</v>
      </c>
      <c r="T6" s="1">
        <v>1027606</v>
      </c>
      <c r="U6" s="1">
        <v>5134938</v>
      </c>
      <c r="V6" s="9">
        <v>20779888</v>
      </c>
      <c r="W6" s="1">
        <f t="shared" ref="W6:W31" si="1">(S6/T6)/(U6/V6)</f>
        <v>1.3179239929083191</v>
      </c>
      <c r="Y6" s="1">
        <v>2</v>
      </c>
      <c r="Z6" t="s">
        <v>104</v>
      </c>
      <c r="AA6" s="5">
        <v>346090</v>
      </c>
      <c r="AB6" s="1">
        <v>1061319</v>
      </c>
      <c r="AC6" s="1">
        <v>5174009</v>
      </c>
      <c r="AD6" s="9">
        <v>22063833</v>
      </c>
      <c r="AE6" s="1">
        <f t="shared" ref="AE6:AE31" si="2">(AA6/AB6)/(AC6/AD6)</f>
        <v>1.3905829289333542</v>
      </c>
      <c r="AG6" s="1">
        <v>2</v>
      </c>
      <c r="AH6" t="s">
        <v>104</v>
      </c>
      <c r="AI6" s="5">
        <v>346090</v>
      </c>
      <c r="AJ6" s="1">
        <v>1036735</v>
      </c>
      <c r="AK6" s="1">
        <v>5170930</v>
      </c>
      <c r="AL6" s="9">
        <v>21674854</v>
      </c>
      <c r="AM6" s="1">
        <f t="shared" ref="AM6:AM31" si="3">(AI6/AJ6)/(AK6/AL6)</f>
        <v>1.3992934862926012</v>
      </c>
      <c r="AO6" s="1">
        <v>2</v>
      </c>
      <c r="AP6" t="s">
        <v>74</v>
      </c>
      <c r="AQ6" s="5">
        <v>357811</v>
      </c>
      <c r="AR6" s="1">
        <v>1105875</v>
      </c>
      <c r="AS6" s="1">
        <v>5220130</v>
      </c>
      <c r="AT6" s="9">
        <v>22313481</v>
      </c>
      <c r="AU6" s="1">
        <f t="shared" ref="AU6:AU31" si="4">(AQ6/AR6)/(AS6/AT6)</f>
        <v>1.3830365458552358</v>
      </c>
    </row>
    <row r="7" spans="1:47" x14ac:dyDescent="0.25">
      <c r="A7" s="1">
        <v>3</v>
      </c>
      <c r="B7" t="s">
        <v>105</v>
      </c>
      <c r="C7" s="3">
        <v>0.81341050787567082</v>
      </c>
      <c r="D7" s="3">
        <v>0.76796596687979735</v>
      </c>
      <c r="E7" s="3">
        <v>0.70760160426498042</v>
      </c>
      <c r="F7" s="3">
        <v>0.66467142868611007</v>
      </c>
      <c r="G7" s="3">
        <v>0.67580887453831551</v>
      </c>
      <c r="I7" s="1">
        <v>3</v>
      </c>
      <c r="J7" t="s">
        <v>105</v>
      </c>
      <c r="K7" s="5">
        <v>167018</v>
      </c>
      <c r="L7" s="1">
        <v>846258</v>
      </c>
      <c r="M7" s="1">
        <v>4986500</v>
      </c>
      <c r="N7" s="9">
        <v>20551575</v>
      </c>
      <c r="O7" s="1">
        <f t="shared" si="0"/>
        <v>0.81341050787567082</v>
      </c>
      <c r="Q7" s="1">
        <v>3</v>
      </c>
      <c r="R7" t="s">
        <v>105</v>
      </c>
      <c r="S7" s="5">
        <v>167224</v>
      </c>
      <c r="T7" s="1">
        <v>881180</v>
      </c>
      <c r="U7" s="1">
        <v>5134938</v>
      </c>
      <c r="V7" s="9">
        <v>20779888</v>
      </c>
      <c r="W7" s="1">
        <f t="shared" si="1"/>
        <v>0.76796596687979735</v>
      </c>
      <c r="Y7" s="1">
        <v>3</v>
      </c>
      <c r="Z7" t="s">
        <v>105</v>
      </c>
      <c r="AA7" s="5">
        <v>167224</v>
      </c>
      <c r="AB7" s="1">
        <v>1007775</v>
      </c>
      <c r="AC7" s="1">
        <v>5174009</v>
      </c>
      <c r="AD7" s="9">
        <v>22063833</v>
      </c>
      <c r="AE7" s="1">
        <f t="shared" si="2"/>
        <v>0.70760160426498042</v>
      </c>
      <c r="AG7" s="1">
        <v>3</v>
      </c>
      <c r="AH7" t="s">
        <v>105</v>
      </c>
      <c r="AI7" s="5">
        <v>167224</v>
      </c>
      <c r="AJ7" s="1">
        <v>1054579</v>
      </c>
      <c r="AK7" s="1">
        <v>5170930</v>
      </c>
      <c r="AL7" s="9">
        <v>21674854</v>
      </c>
      <c r="AM7" s="1">
        <f t="shared" si="3"/>
        <v>0.66467142868611007</v>
      </c>
      <c r="AO7" s="1">
        <v>3</v>
      </c>
      <c r="AP7" t="s">
        <v>75</v>
      </c>
      <c r="AQ7" s="5">
        <v>168588</v>
      </c>
      <c r="AR7" s="1">
        <v>1066323</v>
      </c>
      <c r="AS7" s="1">
        <v>5220130</v>
      </c>
      <c r="AT7" s="9">
        <v>22313481</v>
      </c>
      <c r="AU7" s="1">
        <f t="shared" si="4"/>
        <v>0.67580887453831551</v>
      </c>
    </row>
    <row r="8" spans="1:47" ht="15" customHeight="1" x14ac:dyDescent="0.25">
      <c r="A8" s="1">
        <v>4</v>
      </c>
      <c r="B8" t="s">
        <v>106</v>
      </c>
      <c r="C8" s="3">
        <v>0.66940270996136919</v>
      </c>
      <c r="D8" s="3">
        <v>0.67031262620137622</v>
      </c>
      <c r="E8" s="3">
        <v>0.69806440420340743</v>
      </c>
      <c r="F8" s="3">
        <v>0.73442552494579205</v>
      </c>
      <c r="G8" s="3">
        <v>0.70320075412619221</v>
      </c>
      <c r="I8" s="1">
        <v>4</v>
      </c>
      <c r="J8" t="s">
        <v>106</v>
      </c>
      <c r="K8" s="5">
        <v>257336</v>
      </c>
      <c r="L8" s="1">
        <v>1584391</v>
      </c>
      <c r="M8" s="1">
        <v>4986500</v>
      </c>
      <c r="N8" s="9">
        <v>20551575</v>
      </c>
      <c r="O8" s="1">
        <f t="shared" si="0"/>
        <v>0.66940270996136919</v>
      </c>
      <c r="Q8" s="1">
        <v>4</v>
      </c>
      <c r="R8" t="s">
        <v>106</v>
      </c>
      <c r="S8" s="5">
        <v>260995</v>
      </c>
      <c r="T8" s="1">
        <v>1575661</v>
      </c>
      <c r="U8" s="1">
        <v>5134938</v>
      </c>
      <c r="V8" s="9">
        <v>20779888</v>
      </c>
      <c r="W8" s="1">
        <f t="shared" si="1"/>
        <v>0.67031262620137622</v>
      </c>
      <c r="Y8" s="1">
        <v>4</v>
      </c>
      <c r="Z8" t="s">
        <v>106</v>
      </c>
      <c r="AA8" s="5">
        <v>274704</v>
      </c>
      <c r="AB8" s="1">
        <v>1678121</v>
      </c>
      <c r="AC8" s="1">
        <v>5174009</v>
      </c>
      <c r="AD8" s="9">
        <v>22063833</v>
      </c>
      <c r="AE8" s="1">
        <f t="shared" si="2"/>
        <v>0.69806440420340743</v>
      </c>
      <c r="AG8" s="1">
        <v>4</v>
      </c>
      <c r="AH8" t="s">
        <v>106</v>
      </c>
      <c r="AI8" s="5">
        <v>275076</v>
      </c>
      <c r="AJ8" s="1">
        <v>1569974</v>
      </c>
      <c r="AK8" s="1">
        <v>5170930</v>
      </c>
      <c r="AL8" s="9">
        <v>21674854</v>
      </c>
      <c r="AM8" s="1">
        <f t="shared" si="3"/>
        <v>0.73442552494579205</v>
      </c>
      <c r="AO8" s="1">
        <v>4</v>
      </c>
      <c r="AP8" t="s">
        <v>76</v>
      </c>
      <c r="AQ8" s="5">
        <v>275229</v>
      </c>
      <c r="AR8" s="1">
        <v>1673019</v>
      </c>
      <c r="AS8" s="1">
        <v>5220130</v>
      </c>
      <c r="AT8" s="9">
        <v>22313481</v>
      </c>
      <c r="AU8" s="1">
        <f t="shared" si="4"/>
        <v>0.70320075412619221</v>
      </c>
    </row>
    <row r="9" spans="1:47" x14ac:dyDescent="0.25">
      <c r="A9" s="1">
        <v>5</v>
      </c>
      <c r="B9" t="s">
        <v>107</v>
      </c>
      <c r="C9" s="3">
        <v>0.79604855792721341</v>
      </c>
      <c r="D9" s="3">
        <v>0.80165000096812544</v>
      </c>
      <c r="E9" s="3">
        <v>0.79318423473010102</v>
      </c>
      <c r="F9" s="3">
        <v>0.80361067614595594</v>
      </c>
      <c r="G9" s="3">
        <v>0.78804313716798779</v>
      </c>
      <c r="I9" s="1">
        <v>5</v>
      </c>
      <c r="J9" t="s">
        <v>107</v>
      </c>
      <c r="K9" s="5">
        <v>201673</v>
      </c>
      <c r="L9" s="1">
        <v>1044137</v>
      </c>
      <c r="M9" s="1">
        <v>4986500</v>
      </c>
      <c r="N9" s="9">
        <v>20551575</v>
      </c>
      <c r="O9" s="1">
        <f t="shared" si="0"/>
        <v>0.79604855792721341</v>
      </c>
      <c r="Q9" s="1">
        <v>5</v>
      </c>
      <c r="R9" t="s">
        <v>107</v>
      </c>
      <c r="S9" s="5">
        <v>201770</v>
      </c>
      <c r="T9" s="1">
        <v>1018544</v>
      </c>
      <c r="U9" s="1">
        <v>5134938</v>
      </c>
      <c r="V9" s="9">
        <v>20779888</v>
      </c>
      <c r="W9" s="1">
        <f t="shared" si="1"/>
        <v>0.80165000096812544</v>
      </c>
      <c r="Y9" s="1">
        <v>5</v>
      </c>
      <c r="Z9" t="s">
        <v>107</v>
      </c>
      <c r="AA9" s="5">
        <v>201795</v>
      </c>
      <c r="AB9" s="1">
        <v>1084901</v>
      </c>
      <c r="AC9" s="1">
        <v>5174009</v>
      </c>
      <c r="AD9" s="9">
        <v>22063833</v>
      </c>
      <c r="AE9" s="1">
        <f t="shared" si="2"/>
        <v>0.79318423473010102</v>
      </c>
      <c r="AG9" s="1">
        <v>5</v>
      </c>
      <c r="AH9" t="s">
        <v>107</v>
      </c>
      <c r="AI9" s="5">
        <v>201795</v>
      </c>
      <c r="AJ9" s="1">
        <v>1052573</v>
      </c>
      <c r="AK9" s="1">
        <v>5170930</v>
      </c>
      <c r="AL9" s="9">
        <v>21674854</v>
      </c>
      <c r="AM9" s="1">
        <f t="shared" si="3"/>
        <v>0.80361067614595594</v>
      </c>
      <c r="AO9" s="1">
        <v>5</v>
      </c>
      <c r="AP9" t="s">
        <v>77</v>
      </c>
      <c r="AQ9" s="5">
        <v>202082</v>
      </c>
      <c r="AR9" s="1">
        <v>1096134</v>
      </c>
      <c r="AS9" s="1">
        <v>5220130</v>
      </c>
      <c r="AT9" s="9">
        <v>22313481</v>
      </c>
      <c r="AU9" s="1">
        <f t="shared" si="4"/>
        <v>0.78804313716798779</v>
      </c>
    </row>
    <row r="10" spans="1:47" x14ac:dyDescent="0.25">
      <c r="A10" s="1">
        <v>6</v>
      </c>
      <c r="B10" t="s">
        <v>108</v>
      </c>
      <c r="C10" s="3">
        <v>0.93212716030729481</v>
      </c>
      <c r="D10" s="3">
        <v>0.9010526777517911</v>
      </c>
      <c r="E10" s="3">
        <v>0.87990692013552951</v>
      </c>
      <c r="F10" s="3">
        <v>0.82523454928038276</v>
      </c>
      <c r="G10" s="3">
        <v>0.84054364120513614</v>
      </c>
      <c r="I10" s="1">
        <v>6</v>
      </c>
      <c r="J10" t="s">
        <v>108</v>
      </c>
      <c r="K10" s="5">
        <v>172368</v>
      </c>
      <c r="L10" s="1">
        <v>762133</v>
      </c>
      <c r="M10" s="1">
        <v>4986500</v>
      </c>
      <c r="N10" s="9">
        <v>20551575</v>
      </c>
      <c r="O10" s="1">
        <f t="shared" si="0"/>
        <v>0.93212716030729481</v>
      </c>
      <c r="Q10" s="1">
        <v>6</v>
      </c>
      <c r="R10" t="s">
        <v>108</v>
      </c>
      <c r="S10" s="5">
        <v>172368</v>
      </c>
      <c r="T10" s="1">
        <v>774131</v>
      </c>
      <c r="U10" s="1">
        <v>5134938</v>
      </c>
      <c r="V10" s="9">
        <v>20779888</v>
      </c>
      <c r="W10" s="1">
        <f t="shared" si="1"/>
        <v>0.9010526777517911</v>
      </c>
      <c r="Y10" s="1">
        <v>6</v>
      </c>
      <c r="Z10" t="s">
        <v>108</v>
      </c>
      <c r="AA10" s="5">
        <v>172583</v>
      </c>
      <c r="AB10" s="1">
        <v>836402</v>
      </c>
      <c r="AC10" s="1">
        <v>5174009</v>
      </c>
      <c r="AD10" s="9">
        <v>22063833</v>
      </c>
      <c r="AE10" s="1">
        <f t="shared" si="2"/>
        <v>0.87990692013552951</v>
      </c>
      <c r="AG10" s="1">
        <v>6</v>
      </c>
      <c r="AH10" t="s">
        <v>108</v>
      </c>
      <c r="AI10" s="5">
        <v>172741</v>
      </c>
      <c r="AJ10" s="1">
        <v>877416</v>
      </c>
      <c r="AK10" s="1">
        <v>5170930</v>
      </c>
      <c r="AL10" s="9">
        <v>21674854</v>
      </c>
      <c r="AM10" s="1">
        <f t="shared" si="3"/>
        <v>0.82523454928038276</v>
      </c>
      <c r="AO10" s="1">
        <v>6</v>
      </c>
      <c r="AP10" t="s">
        <v>78</v>
      </c>
      <c r="AQ10" s="5">
        <v>172737</v>
      </c>
      <c r="AR10" s="1">
        <v>878438</v>
      </c>
      <c r="AS10" s="1">
        <v>5220130</v>
      </c>
      <c r="AT10" s="9">
        <v>22313481</v>
      </c>
      <c r="AU10" s="1">
        <f t="shared" si="4"/>
        <v>0.84054364120513614</v>
      </c>
    </row>
    <row r="11" spans="1:47" x14ac:dyDescent="0.25">
      <c r="A11" s="1">
        <v>7</v>
      </c>
      <c r="B11" t="s">
        <v>109</v>
      </c>
      <c r="C11" s="3">
        <v>1.3140199520631326</v>
      </c>
      <c r="D11" s="3">
        <v>1.3341413453602335</v>
      </c>
      <c r="E11" s="3">
        <v>1.3660364457381533</v>
      </c>
      <c r="F11" s="3">
        <v>1.2626106429186454</v>
      </c>
      <c r="G11" s="3">
        <v>1.295780017278769</v>
      </c>
      <c r="I11" s="1">
        <v>7</v>
      </c>
      <c r="J11" t="s">
        <v>109</v>
      </c>
      <c r="K11" s="5">
        <v>191972</v>
      </c>
      <c r="L11" s="1">
        <v>602123</v>
      </c>
      <c r="M11" s="1">
        <v>4986500</v>
      </c>
      <c r="N11" s="9">
        <v>20551575</v>
      </c>
      <c r="O11" s="1">
        <f t="shared" si="0"/>
        <v>1.3140199520631326</v>
      </c>
      <c r="Q11" s="1">
        <v>7</v>
      </c>
      <c r="R11" t="s">
        <v>109</v>
      </c>
      <c r="S11" s="5">
        <v>192504</v>
      </c>
      <c r="T11" s="1">
        <v>583910</v>
      </c>
      <c r="U11" s="1">
        <v>5134938</v>
      </c>
      <c r="V11" s="9">
        <v>20779888</v>
      </c>
      <c r="W11" s="1">
        <f t="shared" si="1"/>
        <v>1.3341413453602335</v>
      </c>
      <c r="Y11" s="1">
        <v>7</v>
      </c>
      <c r="Z11" t="s">
        <v>109</v>
      </c>
      <c r="AA11" s="5">
        <v>192601</v>
      </c>
      <c r="AB11" s="1">
        <v>601243</v>
      </c>
      <c r="AC11" s="1">
        <v>5174009</v>
      </c>
      <c r="AD11" s="9">
        <v>22063833</v>
      </c>
      <c r="AE11" s="1">
        <f t="shared" si="2"/>
        <v>1.3660364457381533</v>
      </c>
      <c r="AG11" s="1">
        <v>7</v>
      </c>
      <c r="AH11" t="s">
        <v>109</v>
      </c>
      <c r="AI11" s="5">
        <v>193011</v>
      </c>
      <c r="AJ11" s="1">
        <v>640767</v>
      </c>
      <c r="AK11" s="1">
        <v>5170930</v>
      </c>
      <c r="AL11" s="9">
        <v>21674854</v>
      </c>
      <c r="AM11" s="1">
        <f t="shared" si="3"/>
        <v>1.2626106429186454</v>
      </c>
      <c r="AO11" s="1">
        <v>7</v>
      </c>
      <c r="AP11" t="s">
        <v>79</v>
      </c>
      <c r="AQ11" s="5">
        <v>193132</v>
      </c>
      <c r="AR11" s="1">
        <v>637102</v>
      </c>
      <c r="AS11" s="1">
        <v>5220130</v>
      </c>
      <c r="AT11" s="9">
        <v>22313481</v>
      </c>
      <c r="AU11" s="1">
        <f t="shared" si="4"/>
        <v>1.295780017278769</v>
      </c>
    </row>
    <row r="12" spans="1:47" x14ac:dyDescent="0.25">
      <c r="A12" s="1">
        <v>8</v>
      </c>
      <c r="B12" t="s">
        <v>110</v>
      </c>
      <c r="C12" s="3">
        <v>1.8790274877829054</v>
      </c>
      <c r="D12" s="3">
        <v>1.8180219708995131</v>
      </c>
      <c r="E12" s="3">
        <v>1.8084751752137451</v>
      </c>
      <c r="F12" s="3">
        <v>1.7663777665719047</v>
      </c>
      <c r="G12" s="3">
        <v>1.8115909002432338</v>
      </c>
      <c r="I12" s="1">
        <v>8</v>
      </c>
      <c r="J12" t="s">
        <v>110</v>
      </c>
      <c r="K12" s="5">
        <v>194083</v>
      </c>
      <c r="L12" s="1">
        <v>425700</v>
      </c>
      <c r="M12" s="1">
        <v>4986500</v>
      </c>
      <c r="N12" s="9">
        <v>20551575</v>
      </c>
      <c r="O12" s="1">
        <f t="shared" si="0"/>
        <v>1.8790274877829054</v>
      </c>
      <c r="Q12" s="1">
        <v>8</v>
      </c>
      <c r="R12" t="s">
        <v>110</v>
      </c>
      <c r="S12" s="5">
        <v>194324</v>
      </c>
      <c r="T12" s="1">
        <v>432549</v>
      </c>
      <c r="U12" s="1">
        <v>5134938</v>
      </c>
      <c r="V12" s="9">
        <v>20779888</v>
      </c>
      <c r="W12" s="1">
        <f t="shared" si="1"/>
        <v>1.8180219708995131</v>
      </c>
      <c r="Y12" s="1">
        <v>8</v>
      </c>
      <c r="Z12" t="s">
        <v>110</v>
      </c>
      <c r="AA12" s="5">
        <v>195178</v>
      </c>
      <c r="AB12" s="1">
        <v>460227</v>
      </c>
      <c r="AC12" s="1">
        <v>5174009</v>
      </c>
      <c r="AD12" s="9">
        <v>22063833</v>
      </c>
      <c r="AE12" s="1">
        <f t="shared" si="2"/>
        <v>1.8084751752137451</v>
      </c>
      <c r="AG12" s="1">
        <v>8</v>
      </c>
      <c r="AH12" t="s">
        <v>110</v>
      </c>
      <c r="AI12" s="5">
        <v>195178</v>
      </c>
      <c r="AJ12" s="1">
        <v>463164</v>
      </c>
      <c r="AK12" s="1">
        <v>5170930</v>
      </c>
      <c r="AL12" s="9">
        <v>21674854</v>
      </c>
      <c r="AM12" s="1">
        <f t="shared" si="3"/>
        <v>1.7663777665719047</v>
      </c>
      <c r="AO12" s="1">
        <v>8</v>
      </c>
      <c r="AP12" t="s">
        <v>80</v>
      </c>
      <c r="AQ12" s="5">
        <v>203178</v>
      </c>
      <c r="AR12" s="1">
        <v>479405</v>
      </c>
      <c r="AS12" s="1">
        <v>5220130</v>
      </c>
      <c r="AT12" s="9">
        <v>22313481</v>
      </c>
      <c r="AU12" s="1">
        <f t="shared" si="4"/>
        <v>1.8115909002432338</v>
      </c>
    </row>
    <row r="13" spans="1:47" x14ac:dyDescent="0.25">
      <c r="A13" s="1">
        <v>9</v>
      </c>
      <c r="B13" t="s">
        <v>111</v>
      </c>
      <c r="C13" s="3">
        <v>0.48921157098063711</v>
      </c>
      <c r="D13" s="3">
        <v>0.47639653571524232</v>
      </c>
      <c r="E13" s="3">
        <v>0.50283978419882513</v>
      </c>
      <c r="F13" s="3">
        <v>0.5067893398142691</v>
      </c>
      <c r="G13" s="3">
        <v>0.54013854190115373</v>
      </c>
      <c r="I13" s="1">
        <v>9</v>
      </c>
      <c r="J13" t="s">
        <v>111</v>
      </c>
      <c r="K13" s="5">
        <v>104551</v>
      </c>
      <c r="L13" s="1">
        <v>880807</v>
      </c>
      <c r="M13" s="1">
        <v>4986500</v>
      </c>
      <c r="N13" s="9">
        <v>20551575</v>
      </c>
      <c r="O13" s="1">
        <f>(K13/L13)/(M13/N13)</f>
        <v>0.48921157098063711</v>
      </c>
      <c r="Q13" s="1">
        <v>9</v>
      </c>
      <c r="R13" t="s">
        <v>111</v>
      </c>
      <c r="S13" s="5">
        <v>104863</v>
      </c>
      <c r="T13" s="1">
        <v>890762</v>
      </c>
      <c r="U13" s="1">
        <v>5134938</v>
      </c>
      <c r="V13" s="9">
        <v>20779888</v>
      </c>
      <c r="W13" s="1">
        <f t="shared" si="1"/>
        <v>0.47639653571524232</v>
      </c>
      <c r="Y13" s="1">
        <v>9</v>
      </c>
      <c r="Z13" t="s">
        <v>111</v>
      </c>
      <c r="AA13" s="5">
        <v>113434</v>
      </c>
      <c r="AB13" s="1">
        <v>961983</v>
      </c>
      <c r="AC13" s="1">
        <v>5174009</v>
      </c>
      <c r="AD13" s="9">
        <v>22063833</v>
      </c>
      <c r="AE13" s="1">
        <f t="shared" si="2"/>
        <v>0.50283978419882513</v>
      </c>
      <c r="AG13" s="1">
        <v>9</v>
      </c>
      <c r="AH13" t="s">
        <v>111</v>
      </c>
      <c r="AI13" s="5">
        <v>113434</v>
      </c>
      <c r="AJ13" s="1">
        <v>938217</v>
      </c>
      <c r="AK13" s="1">
        <v>5170930</v>
      </c>
      <c r="AL13" s="9">
        <v>21674854</v>
      </c>
      <c r="AM13" s="1">
        <f t="shared" si="3"/>
        <v>0.5067893398142691</v>
      </c>
      <c r="AO13" s="1">
        <v>9</v>
      </c>
      <c r="AP13" t="s">
        <v>81</v>
      </c>
      <c r="AQ13" s="5">
        <v>122605</v>
      </c>
      <c r="AR13" s="1">
        <v>970262</v>
      </c>
      <c r="AS13" s="1">
        <v>5220130</v>
      </c>
      <c r="AT13" s="9">
        <v>22313481</v>
      </c>
      <c r="AU13" s="1">
        <f t="shared" si="4"/>
        <v>0.54013854190115373</v>
      </c>
    </row>
    <row r="14" spans="1:47" x14ac:dyDescent="0.25">
      <c r="A14" s="1">
        <v>10</v>
      </c>
      <c r="B14" t="s">
        <v>112</v>
      </c>
      <c r="C14" s="3">
        <v>1.1982297432685363</v>
      </c>
      <c r="D14" s="3">
        <v>1.2912060977652955</v>
      </c>
      <c r="E14" s="3">
        <v>1.274054050751507</v>
      </c>
      <c r="F14" s="3">
        <v>1.2251803783347672</v>
      </c>
      <c r="G14" s="3">
        <v>1.2826365713594683</v>
      </c>
      <c r="I14" s="1">
        <v>10</v>
      </c>
      <c r="J14" t="s">
        <v>112</v>
      </c>
      <c r="K14" s="5">
        <v>165499</v>
      </c>
      <c r="L14" s="1">
        <v>569252</v>
      </c>
      <c r="M14" s="1">
        <v>4986500</v>
      </c>
      <c r="N14" s="9">
        <v>20551575</v>
      </c>
      <c r="O14" s="1">
        <f t="shared" si="0"/>
        <v>1.1982297432685363</v>
      </c>
      <c r="Q14" s="1">
        <v>10</v>
      </c>
      <c r="R14" t="s">
        <v>112</v>
      </c>
      <c r="S14" s="5">
        <v>182547</v>
      </c>
      <c r="T14" s="1">
        <v>572120</v>
      </c>
      <c r="U14" s="1">
        <v>5134938</v>
      </c>
      <c r="V14" s="9">
        <v>20779888</v>
      </c>
      <c r="W14" s="1">
        <f t="shared" si="1"/>
        <v>1.2912060977652955</v>
      </c>
      <c r="Y14" s="1">
        <v>10</v>
      </c>
      <c r="Z14" t="s">
        <v>112</v>
      </c>
      <c r="AA14" s="5">
        <v>182849</v>
      </c>
      <c r="AB14" s="1">
        <v>612010</v>
      </c>
      <c r="AC14" s="1">
        <v>5174009</v>
      </c>
      <c r="AD14" s="9">
        <v>22063833</v>
      </c>
      <c r="AE14" s="1">
        <f t="shared" si="2"/>
        <v>1.274054050751507</v>
      </c>
      <c r="AG14" s="1">
        <v>10</v>
      </c>
      <c r="AH14" t="s">
        <v>112</v>
      </c>
      <c r="AI14" s="5">
        <v>182849</v>
      </c>
      <c r="AJ14" s="1">
        <v>625576</v>
      </c>
      <c r="AK14" s="1">
        <v>5170930</v>
      </c>
      <c r="AL14" s="9">
        <v>21674854</v>
      </c>
      <c r="AM14" s="1">
        <f t="shared" si="3"/>
        <v>1.2251803783347672</v>
      </c>
      <c r="AO14" s="1">
        <v>10</v>
      </c>
      <c r="AP14" t="s">
        <v>82</v>
      </c>
      <c r="AQ14" s="5">
        <v>184366</v>
      </c>
      <c r="AR14" s="1">
        <v>614417</v>
      </c>
      <c r="AS14" s="1">
        <v>5220130</v>
      </c>
      <c r="AT14" s="9">
        <v>22313481</v>
      </c>
      <c r="AU14" s="1">
        <f t="shared" si="4"/>
        <v>1.2826365713594683</v>
      </c>
    </row>
    <row r="15" spans="1:47" x14ac:dyDescent="0.25">
      <c r="A15" s="1">
        <v>11</v>
      </c>
      <c r="B15" t="s">
        <v>113</v>
      </c>
      <c r="C15" s="3">
        <v>1.3740913282200333</v>
      </c>
      <c r="D15" s="3">
        <v>1.3560600828973008</v>
      </c>
      <c r="E15" s="3">
        <v>1.3435001787898877</v>
      </c>
      <c r="F15" s="3">
        <v>1.2402805459733162</v>
      </c>
      <c r="G15" s="3">
        <v>1.2547224343838588</v>
      </c>
      <c r="I15" s="1">
        <v>11</v>
      </c>
      <c r="J15" t="s">
        <v>113</v>
      </c>
      <c r="K15" s="5">
        <v>168643</v>
      </c>
      <c r="L15" s="1">
        <v>505827</v>
      </c>
      <c r="M15" s="1">
        <v>4986500</v>
      </c>
      <c r="N15" s="9">
        <v>20551575</v>
      </c>
      <c r="O15" s="1">
        <f t="shared" si="0"/>
        <v>1.3740913282200333</v>
      </c>
      <c r="Q15" s="1">
        <v>11</v>
      </c>
      <c r="R15" t="s">
        <v>113</v>
      </c>
      <c r="S15" s="5">
        <v>170021</v>
      </c>
      <c r="T15" s="1">
        <v>507378</v>
      </c>
      <c r="U15" s="1">
        <v>5134938</v>
      </c>
      <c r="V15" s="9">
        <v>20779888</v>
      </c>
      <c r="W15" s="1">
        <f t="shared" si="1"/>
        <v>1.3560600828973008</v>
      </c>
      <c r="Y15" s="1">
        <v>11</v>
      </c>
      <c r="Z15" t="s">
        <v>113</v>
      </c>
      <c r="AA15" s="5">
        <v>170021</v>
      </c>
      <c r="AB15" s="1">
        <v>539658</v>
      </c>
      <c r="AC15" s="1">
        <v>5174009</v>
      </c>
      <c r="AD15" s="9">
        <v>22063833</v>
      </c>
      <c r="AE15" s="1">
        <f t="shared" si="2"/>
        <v>1.3435001787898877</v>
      </c>
      <c r="AG15" s="1">
        <v>11</v>
      </c>
      <c r="AH15" t="s">
        <v>113</v>
      </c>
      <c r="AI15" s="5">
        <v>170021</v>
      </c>
      <c r="AJ15" s="1">
        <v>574606</v>
      </c>
      <c r="AK15" s="1">
        <v>5170930</v>
      </c>
      <c r="AL15" s="9">
        <v>21674854</v>
      </c>
      <c r="AM15" s="1">
        <f t="shared" si="3"/>
        <v>1.2402805459733162</v>
      </c>
      <c r="AO15" s="1">
        <v>11</v>
      </c>
      <c r="AP15" t="s">
        <v>83</v>
      </c>
      <c r="AQ15" s="5">
        <v>170573</v>
      </c>
      <c r="AR15" s="1">
        <v>581097</v>
      </c>
      <c r="AS15" s="1">
        <v>5220130</v>
      </c>
      <c r="AT15" s="9">
        <v>22313481</v>
      </c>
      <c r="AU15" s="1">
        <f t="shared" si="4"/>
        <v>1.2547224343838588</v>
      </c>
    </row>
    <row r="16" spans="1:47" x14ac:dyDescent="0.25">
      <c r="A16" s="1">
        <v>12</v>
      </c>
      <c r="B16" t="s">
        <v>114</v>
      </c>
      <c r="C16" s="3">
        <v>0.68967680253641483</v>
      </c>
      <c r="D16" s="3">
        <v>0.65118116518704994</v>
      </c>
      <c r="E16" s="3">
        <v>0.64104612279906581</v>
      </c>
      <c r="F16" s="3">
        <v>0.6146270647515788</v>
      </c>
      <c r="G16" s="3">
        <v>0.61349583889281922</v>
      </c>
      <c r="I16" s="1">
        <v>12</v>
      </c>
      <c r="J16" t="s">
        <v>114</v>
      </c>
      <c r="K16" s="5">
        <v>124838</v>
      </c>
      <c r="L16" s="1">
        <v>746020</v>
      </c>
      <c r="M16" s="1">
        <v>4986500</v>
      </c>
      <c r="N16" s="9">
        <v>20551575</v>
      </c>
      <c r="O16" s="1">
        <f t="shared" si="0"/>
        <v>0.68967680253641483</v>
      </c>
      <c r="Q16" s="1">
        <v>12</v>
      </c>
      <c r="R16" t="s">
        <v>114</v>
      </c>
      <c r="S16" s="5">
        <v>124872</v>
      </c>
      <c r="T16" s="1">
        <v>776017</v>
      </c>
      <c r="U16" s="1">
        <v>5134938</v>
      </c>
      <c r="V16" s="9">
        <v>20779888</v>
      </c>
      <c r="W16" s="1">
        <f t="shared" si="1"/>
        <v>0.65118116518704994</v>
      </c>
      <c r="Y16" s="1">
        <v>12</v>
      </c>
      <c r="Z16" t="s">
        <v>114</v>
      </c>
      <c r="AA16" s="5">
        <v>124872</v>
      </c>
      <c r="AB16" s="1">
        <v>830672</v>
      </c>
      <c r="AC16" s="1">
        <v>5174009</v>
      </c>
      <c r="AD16" s="9">
        <v>22063833</v>
      </c>
      <c r="AE16" s="1">
        <f t="shared" si="2"/>
        <v>0.64104612279906581</v>
      </c>
      <c r="AG16" s="1">
        <v>12</v>
      </c>
      <c r="AH16" t="s">
        <v>114</v>
      </c>
      <c r="AI16" s="5">
        <v>125229</v>
      </c>
      <c r="AJ16" s="1">
        <v>854045</v>
      </c>
      <c r="AK16" s="1">
        <v>5170930</v>
      </c>
      <c r="AL16" s="9">
        <v>21674854</v>
      </c>
      <c r="AM16" s="1">
        <f t="shared" si="3"/>
        <v>0.6146270647515788</v>
      </c>
      <c r="AO16" s="1">
        <v>12</v>
      </c>
      <c r="AP16" t="s">
        <v>84</v>
      </c>
      <c r="AQ16" s="5">
        <v>125624</v>
      </c>
      <c r="AR16" s="1">
        <v>875280</v>
      </c>
      <c r="AS16" s="1">
        <v>5220130</v>
      </c>
      <c r="AT16" s="9">
        <v>22313481</v>
      </c>
      <c r="AU16" s="1">
        <f t="shared" si="4"/>
        <v>0.61349583889281922</v>
      </c>
    </row>
    <row r="17" spans="1:47" x14ac:dyDescent="0.25">
      <c r="A17" s="1">
        <v>13</v>
      </c>
      <c r="B17" t="s">
        <v>115</v>
      </c>
      <c r="C17" s="3">
        <v>0.83130684717638703</v>
      </c>
      <c r="D17" s="3">
        <v>0.85255244007559616</v>
      </c>
      <c r="E17" s="3">
        <v>0.85492873288691096</v>
      </c>
      <c r="F17" s="3">
        <v>0.85117580850050523</v>
      </c>
      <c r="G17" s="3">
        <v>0.85009946104091438</v>
      </c>
      <c r="I17" s="1">
        <v>13</v>
      </c>
      <c r="J17" t="s">
        <v>115</v>
      </c>
      <c r="K17" s="5">
        <v>146095</v>
      </c>
      <c r="L17" s="1">
        <v>724308</v>
      </c>
      <c r="M17" s="1">
        <v>4986500</v>
      </c>
      <c r="N17" s="9">
        <v>20551575</v>
      </c>
      <c r="O17" s="1">
        <f t="shared" si="0"/>
        <v>0.83130684717638703</v>
      </c>
      <c r="Q17" s="1">
        <v>13</v>
      </c>
      <c r="R17" t="s">
        <v>115</v>
      </c>
      <c r="S17" s="5">
        <v>149996</v>
      </c>
      <c r="T17" s="1">
        <v>711978</v>
      </c>
      <c r="U17" s="1">
        <v>5134938</v>
      </c>
      <c r="V17" s="9">
        <v>20779888</v>
      </c>
      <c r="W17" s="1">
        <f t="shared" si="1"/>
        <v>0.85255244007559616</v>
      </c>
      <c r="Y17" s="1">
        <v>13</v>
      </c>
      <c r="Z17" t="s">
        <v>115</v>
      </c>
      <c r="AA17" s="5">
        <v>151543</v>
      </c>
      <c r="AB17" s="1">
        <v>755892</v>
      </c>
      <c r="AC17" s="1">
        <v>5174009</v>
      </c>
      <c r="AD17" s="9">
        <v>22063833</v>
      </c>
      <c r="AE17" s="1">
        <f t="shared" si="2"/>
        <v>0.85492873288691096</v>
      </c>
      <c r="AG17" s="1">
        <v>13</v>
      </c>
      <c r="AH17" t="s">
        <v>115</v>
      </c>
      <c r="AI17" s="5">
        <v>151543</v>
      </c>
      <c r="AJ17" s="1">
        <v>746284</v>
      </c>
      <c r="AK17" s="1">
        <v>5170930</v>
      </c>
      <c r="AL17" s="9">
        <v>21674854</v>
      </c>
      <c r="AM17" s="1">
        <f t="shared" si="3"/>
        <v>0.85117580850050523</v>
      </c>
      <c r="AO17" s="1">
        <v>13</v>
      </c>
      <c r="AP17" t="s">
        <v>85</v>
      </c>
      <c r="AQ17" s="5">
        <v>151860</v>
      </c>
      <c r="AR17" s="1">
        <v>763589</v>
      </c>
      <c r="AS17" s="1">
        <v>5220130</v>
      </c>
      <c r="AT17" s="9">
        <v>22313481</v>
      </c>
      <c r="AU17" s="1">
        <f t="shared" si="4"/>
        <v>0.85009946104091438</v>
      </c>
    </row>
    <row r="18" spans="1:47" x14ac:dyDescent="0.25">
      <c r="A18" s="1">
        <v>14</v>
      </c>
      <c r="B18" t="s">
        <v>116</v>
      </c>
      <c r="C18" s="3">
        <v>1.6518743378294696</v>
      </c>
      <c r="D18" s="3">
        <v>1.6225859140670311</v>
      </c>
      <c r="E18" s="3">
        <v>1.66956129842541</v>
      </c>
      <c r="F18" s="3">
        <v>1.7286297378676398</v>
      </c>
      <c r="G18" s="3">
        <v>1.7352066272839486</v>
      </c>
      <c r="I18" s="1">
        <v>14</v>
      </c>
      <c r="J18" t="s">
        <v>116</v>
      </c>
      <c r="K18" s="5">
        <v>157413</v>
      </c>
      <c r="L18" s="1">
        <v>392747</v>
      </c>
      <c r="M18" s="1">
        <v>4986500</v>
      </c>
      <c r="N18" s="9">
        <v>20551575</v>
      </c>
      <c r="O18" s="1">
        <f t="shared" si="0"/>
        <v>1.6518743378294696</v>
      </c>
      <c r="Q18" s="1">
        <v>14</v>
      </c>
      <c r="R18" t="s">
        <v>116</v>
      </c>
      <c r="S18" s="5">
        <v>158584</v>
      </c>
      <c r="T18" s="1">
        <v>395512</v>
      </c>
      <c r="U18" s="1">
        <v>5134938</v>
      </c>
      <c r="V18" s="9">
        <v>20779888</v>
      </c>
      <c r="W18" s="1">
        <f t="shared" si="1"/>
        <v>1.6225859140670311</v>
      </c>
      <c r="Y18" s="1">
        <v>14</v>
      </c>
      <c r="Z18" t="s">
        <v>116</v>
      </c>
      <c r="AA18" s="5">
        <v>158584</v>
      </c>
      <c r="AB18" s="1">
        <v>405052</v>
      </c>
      <c r="AC18" s="1">
        <v>5174009</v>
      </c>
      <c r="AD18" s="9">
        <v>22063833</v>
      </c>
      <c r="AE18" s="1">
        <f t="shared" si="2"/>
        <v>1.66956129842541</v>
      </c>
      <c r="AG18" s="1">
        <v>14</v>
      </c>
      <c r="AH18" t="s">
        <v>116</v>
      </c>
      <c r="AI18" s="5">
        <v>158584</v>
      </c>
      <c r="AJ18" s="1">
        <v>384543</v>
      </c>
      <c r="AK18" s="1">
        <v>5170930</v>
      </c>
      <c r="AL18" s="9">
        <v>21674854</v>
      </c>
      <c r="AM18" s="1">
        <f t="shared" si="3"/>
        <v>1.7286297378676398</v>
      </c>
      <c r="AO18" s="1">
        <v>14</v>
      </c>
      <c r="AP18" t="s">
        <v>86</v>
      </c>
      <c r="AQ18" s="5">
        <v>158904</v>
      </c>
      <c r="AR18" s="1">
        <v>391444</v>
      </c>
      <c r="AS18" s="1">
        <v>5220130</v>
      </c>
      <c r="AT18" s="9">
        <v>22313481</v>
      </c>
      <c r="AU18" s="1">
        <f t="shared" si="4"/>
        <v>1.7352066272839486</v>
      </c>
    </row>
    <row r="19" spans="1:47" x14ac:dyDescent="0.25">
      <c r="A19" s="1">
        <v>15</v>
      </c>
      <c r="B19" t="s">
        <v>117</v>
      </c>
      <c r="C19" s="3">
        <v>1.7319162313467866</v>
      </c>
      <c r="D19" s="3">
        <v>1.6812713254953005</v>
      </c>
      <c r="E19" s="3">
        <v>1.7894578868888051</v>
      </c>
      <c r="F19" s="3">
        <v>1.740750780381394</v>
      </c>
      <c r="G19" s="3">
        <v>1.7943292099949393</v>
      </c>
      <c r="I19" s="1">
        <v>15</v>
      </c>
      <c r="J19" t="s">
        <v>117</v>
      </c>
      <c r="K19" s="5">
        <v>424771</v>
      </c>
      <c r="L19" s="1">
        <v>1010828</v>
      </c>
      <c r="M19" s="1">
        <v>4986500</v>
      </c>
      <c r="N19" s="9">
        <v>20551575</v>
      </c>
      <c r="O19" s="1">
        <f t="shared" si="0"/>
        <v>1.7319162313467866</v>
      </c>
      <c r="Q19" s="1">
        <v>15</v>
      </c>
      <c r="R19" t="s">
        <v>117</v>
      </c>
      <c r="S19" s="5">
        <v>426506</v>
      </c>
      <c r="T19" s="1">
        <v>1026586</v>
      </c>
      <c r="U19" s="1">
        <v>5134938</v>
      </c>
      <c r="V19" s="9">
        <v>20779888</v>
      </c>
      <c r="W19" s="1">
        <f t="shared" si="1"/>
        <v>1.6812713254953005</v>
      </c>
      <c r="Y19" s="1">
        <v>15</v>
      </c>
      <c r="Z19" t="s">
        <v>117</v>
      </c>
      <c r="AA19" s="5">
        <v>427221</v>
      </c>
      <c r="AB19" s="1">
        <v>1018087</v>
      </c>
      <c r="AC19" s="1">
        <v>5174009</v>
      </c>
      <c r="AD19" s="9">
        <v>22063833</v>
      </c>
      <c r="AE19" s="1">
        <f t="shared" si="2"/>
        <v>1.7894578868888051</v>
      </c>
      <c r="AG19" s="1">
        <v>15</v>
      </c>
      <c r="AH19" t="s">
        <v>117</v>
      </c>
      <c r="AI19" s="5">
        <v>427221</v>
      </c>
      <c r="AJ19" s="1">
        <v>1028735</v>
      </c>
      <c r="AK19" s="1">
        <v>5170930</v>
      </c>
      <c r="AL19" s="9">
        <v>21674854</v>
      </c>
      <c r="AM19" s="1">
        <f t="shared" si="3"/>
        <v>1.740750780381394</v>
      </c>
      <c r="AO19" s="1">
        <v>15</v>
      </c>
      <c r="AP19" t="s">
        <v>87</v>
      </c>
      <c r="AQ19" s="5">
        <v>429761</v>
      </c>
      <c r="AR19" s="1">
        <v>1023790</v>
      </c>
      <c r="AS19" s="1">
        <v>5220130</v>
      </c>
      <c r="AT19" s="9">
        <v>22313481</v>
      </c>
      <c r="AU19" s="1">
        <f t="shared" si="4"/>
        <v>1.7943292099949393</v>
      </c>
    </row>
    <row r="20" spans="1:47" x14ac:dyDescent="0.25">
      <c r="A20" s="1">
        <v>16</v>
      </c>
      <c r="B20" t="s">
        <v>118</v>
      </c>
      <c r="C20" s="3">
        <v>2.4663679731284165</v>
      </c>
      <c r="D20" s="3">
        <v>2.3234396606758989</v>
      </c>
      <c r="E20" s="3">
        <v>2.2474814221940518</v>
      </c>
      <c r="F20" s="3">
        <v>2.1875761880974411</v>
      </c>
      <c r="G20" s="3">
        <v>2.076899550483601</v>
      </c>
      <c r="I20" s="1">
        <v>16</v>
      </c>
      <c r="J20" t="s">
        <v>118</v>
      </c>
      <c r="K20" s="5">
        <v>837639</v>
      </c>
      <c r="L20" s="1">
        <v>1399743</v>
      </c>
      <c r="M20" s="1">
        <v>4986500</v>
      </c>
      <c r="N20" s="9">
        <v>20551575</v>
      </c>
      <c r="O20" s="1">
        <f t="shared" si="0"/>
        <v>2.4663679731284165</v>
      </c>
      <c r="Q20" s="1">
        <v>16</v>
      </c>
      <c r="R20" t="s">
        <v>118</v>
      </c>
      <c r="S20" s="5">
        <v>845393</v>
      </c>
      <c r="T20" s="1">
        <v>1472432</v>
      </c>
      <c r="U20" s="1">
        <v>5134938</v>
      </c>
      <c r="V20" s="9">
        <v>20779888</v>
      </c>
      <c r="W20" s="1">
        <f t="shared" si="1"/>
        <v>2.3234396606758989</v>
      </c>
      <c r="Y20" s="1">
        <v>16</v>
      </c>
      <c r="Z20" t="s">
        <v>118</v>
      </c>
      <c r="AA20" s="5">
        <v>849751</v>
      </c>
      <c r="AB20" s="1">
        <v>1612313</v>
      </c>
      <c r="AC20" s="1">
        <v>5174009</v>
      </c>
      <c r="AD20" s="9">
        <v>22063833</v>
      </c>
      <c r="AE20" s="1">
        <f t="shared" si="2"/>
        <v>2.2474814221940518</v>
      </c>
      <c r="AG20" s="1">
        <v>16</v>
      </c>
      <c r="AH20" t="s">
        <v>118</v>
      </c>
      <c r="AI20" s="5">
        <v>849751</v>
      </c>
      <c r="AJ20" s="1">
        <v>1628231</v>
      </c>
      <c r="AK20" s="1">
        <v>5170930</v>
      </c>
      <c r="AL20" s="9">
        <v>21674854</v>
      </c>
      <c r="AM20" s="1">
        <f t="shared" si="3"/>
        <v>2.1875761880974411</v>
      </c>
      <c r="AO20" s="1">
        <v>16</v>
      </c>
      <c r="AP20" t="s">
        <v>88</v>
      </c>
      <c r="AQ20" s="5">
        <v>853333</v>
      </c>
      <c r="AR20" s="1">
        <v>1756261</v>
      </c>
      <c r="AS20" s="1">
        <v>5220130</v>
      </c>
      <c r="AT20" s="9">
        <v>22313481</v>
      </c>
      <c r="AU20" s="1">
        <f t="shared" si="4"/>
        <v>2.076899550483601</v>
      </c>
    </row>
    <row r="21" spans="1:47" x14ac:dyDescent="0.25">
      <c r="A21" s="1">
        <v>17</v>
      </c>
      <c r="B21" t="s">
        <v>119</v>
      </c>
      <c r="C21" s="3">
        <v>0.14929523500966735</v>
      </c>
      <c r="D21" s="3">
        <v>0.1637932823680342</v>
      </c>
      <c r="E21" s="3">
        <v>0.16955566193711258</v>
      </c>
      <c r="F21" s="3">
        <v>0.17830780970209409</v>
      </c>
      <c r="G21" s="3">
        <v>0.18503220794392281</v>
      </c>
      <c r="I21" s="1">
        <v>17</v>
      </c>
      <c r="J21" t="s">
        <v>119</v>
      </c>
      <c r="K21" s="5">
        <v>24337</v>
      </c>
      <c r="L21" s="1">
        <v>671847</v>
      </c>
      <c r="M21" s="1">
        <v>4986500</v>
      </c>
      <c r="N21" s="9">
        <v>20551575</v>
      </c>
      <c r="O21" s="1">
        <f t="shared" si="0"/>
        <v>0.14929523500966735</v>
      </c>
      <c r="Q21" s="1">
        <v>17</v>
      </c>
      <c r="R21" t="s">
        <v>119</v>
      </c>
      <c r="S21" s="5">
        <v>27680</v>
      </c>
      <c r="T21" s="1">
        <v>683877</v>
      </c>
      <c r="U21" s="1">
        <v>5134938</v>
      </c>
      <c r="V21" s="9">
        <v>20779888</v>
      </c>
      <c r="W21" s="1">
        <f t="shared" si="1"/>
        <v>0.1637932823680342</v>
      </c>
      <c r="Y21" s="1">
        <v>17</v>
      </c>
      <c r="Z21" t="s">
        <v>119</v>
      </c>
      <c r="AA21" s="5">
        <v>27909</v>
      </c>
      <c r="AB21" s="1">
        <v>701917</v>
      </c>
      <c r="AC21" s="1">
        <v>5174009</v>
      </c>
      <c r="AD21" s="9">
        <v>22063833</v>
      </c>
      <c r="AE21" s="1">
        <f t="shared" si="2"/>
        <v>0.16955566193711258</v>
      </c>
      <c r="AG21" s="1">
        <v>17</v>
      </c>
      <c r="AH21" t="s">
        <v>119</v>
      </c>
      <c r="AI21" s="5">
        <v>27909</v>
      </c>
      <c r="AJ21" s="1">
        <v>656087</v>
      </c>
      <c r="AK21" s="1">
        <v>5170930</v>
      </c>
      <c r="AL21" s="9">
        <v>21674854</v>
      </c>
      <c r="AM21" s="1">
        <f t="shared" si="3"/>
        <v>0.17830780970209409</v>
      </c>
      <c r="AO21" s="1">
        <v>17</v>
      </c>
      <c r="AP21" t="s">
        <v>89</v>
      </c>
      <c r="AQ21" s="5">
        <v>29294</v>
      </c>
      <c r="AR21" s="1">
        <v>676733</v>
      </c>
      <c r="AS21" s="1">
        <v>5220130</v>
      </c>
      <c r="AT21" s="9">
        <v>22313481</v>
      </c>
      <c r="AU21" s="1">
        <f t="shared" si="4"/>
        <v>0.18503220794392281</v>
      </c>
    </row>
    <row r="22" spans="1:47" x14ac:dyDescent="0.25">
      <c r="A22" s="1">
        <v>18</v>
      </c>
      <c r="B22" t="s">
        <v>120</v>
      </c>
      <c r="C22" s="3">
        <v>0.372303494127323</v>
      </c>
      <c r="D22" s="3">
        <v>0.37183854972586666</v>
      </c>
      <c r="E22" s="3">
        <v>0.4058841820343706</v>
      </c>
      <c r="F22" s="3">
        <v>0.38856179833635524</v>
      </c>
      <c r="G22" s="3">
        <v>0.40900852912647706</v>
      </c>
      <c r="I22" s="1">
        <v>18</v>
      </c>
      <c r="J22" t="s">
        <v>120</v>
      </c>
      <c r="K22" s="5">
        <v>21279</v>
      </c>
      <c r="L22" s="1">
        <v>235561</v>
      </c>
      <c r="M22" s="1">
        <v>4986500</v>
      </c>
      <c r="N22" s="9">
        <v>20551575</v>
      </c>
      <c r="O22" s="1">
        <f t="shared" si="0"/>
        <v>0.372303494127323</v>
      </c>
      <c r="Q22" s="1">
        <v>18</v>
      </c>
      <c r="R22" t="s">
        <v>120</v>
      </c>
      <c r="S22" s="5">
        <v>21279</v>
      </c>
      <c r="T22" s="1">
        <v>231582</v>
      </c>
      <c r="U22" s="1">
        <v>5134938</v>
      </c>
      <c r="V22" s="9">
        <v>20779888</v>
      </c>
      <c r="W22" s="1">
        <f t="shared" si="1"/>
        <v>0.37183854972586666</v>
      </c>
      <c r="Y22" s="1">
        <v>18</v>
      </c>
      <c r="Z22" t="s">
        <v>120</v>
      </c>
      <c r="AA22" s="5">
        <v>21592</v>
      </c>
      <c r="AB22" s="1">
        <v>226853</v>
      </c>
      <c r="AC22" s="1">
        <v>5174009</v>
      </c>
      <c r="AD22" s="9">
        <v>22063833</v>
      </c>
      <c r="AE22" s="1">
        <f t="shared" si="2"/>
        <v>0.4058841820343706</v>
      </c>
      <c r="AG22" s="1">
        <v>18</v>
      </c>
      <c r="AH22" t="s">
        <v>120</v>
      </c>
      <c r="AI22" s="5">
        <v>21612</v>
      </c>
      <c r="AJ22" s="1">
        <v>233143</v>
      </c>
      <c r="AK22" s="1">
        <v>5170930</v>
      </c>
      <c r="AL22" s="9">
        <v>21674854</v>
      </c>
      <c r="AM22" s="1">
        <f t="shared" si="3"/>
        <v>0.38856179833635524</v>
      </c>
      <c r="AO22" s="1">
        <v>18</v>
      </c>
      <c r="AP22" t="s">
        <v>90</v>
      </c>
      <c r="AQ22" s="5">
        <v>22362</v>
      </c>
      <c r="AR22" s="1">
        <v>233703</v>
      </c>
      <c r="AS22" s="1">
        <v>5220130</v>
      </c>
      <c r="AT22" s="9">
        <v>22313481</v>
      </c>
      <c r="AU22" s="1">
        <f t="shared" si="4"/>
        <v>0.40900852912647706</v>
      </c>
    </row>
    <row r="23" spans="1:47" x14ac:dyDescent="0.25">
      <c r="A23" s="1">
        <v>19</v>
      </c>
      <c r="B23" t="s">
        <v>26</v>
      </c>
      <c r="C23" s="3">
        <v>2.6149735547435835</v>
      </c>
      <c r="D23" s="3">
        <v>2.4402995134871932</v>
      </c>
      <c r="E23" s="3">
        <v>2.5121626189848358</v>
      </c>
      <c r="F23" s="3">
        <v>2.6551874412258112</v>
      </c>
      <c r="G23" s="3">
        <v>2.6085167343779809</v>
      </c>
      <c r="I23" s="1">
        <v>19</v>
      </c>
      <c r="J23" t="s">
        <v>26</v>
      </c>
      <c r="K23" s="5">
        <v>284492</v>
      </c>
      <c r="L23" s="1">
        <v>448386</v>
      </c>
      <c r="M23" s="1">
        <v>4986500</v>
      </c>
      <c r="N23" s="9">
        <v>20551575</v>
      </c>
      <c r="O23" s="1">
        <f t="shared" si="0"/>
        <v>2.6149735547435835</v>
      </c>
      <c r="Q23" s="1">
        <v>19</v>
      </c>
      <c r="R23" t="s">
        <v>26</v>
      </c>
      <c r="S23" s="5">
        <v>284492</v>
      </c>
      <c r="T23" s="1">
        <v>471775</v>
      </c>
      <c r="U23" s="1">
        <v>5134938</v>
      </c>
      <c r="V23" s="9">
        <v>20779888</v>
      </c>
      <c r="W23" s="1">
        <f t="shared" si="1"/>
        <v>2.4402995134871932</v>
      </c>
      <c r="Y23" s="1">
        <v>19</v>
      </c>
      <c r="Z23" t="s">
        <v>26</v>
      </c>
      <c r="AA23" s="5">
        <v>284492</v>
      </c>
      <c r="AB23" s="1">
        <v>482921</v>
      </c>
      <c r="AC23" s="1">
        <v>5174009</v>
      </c>
      <c r="AD23" s="9">
        <v>22063833</v>
      </c>
      <c r="AE23" s="1">
        <f t="shared" si="2"/>
        <v>2.5121626189848358</v>
      </c>
      <c r="AG23" s="1">
        <v>19</v>
      </c>
      <c r="AH23" t="s">
        <v>26</v>
      </c>
      <c r="AI23" s="5">
        <v>284492</v>
      </c>
      <c r="AJ23" s="1">
        <v>449120</v>
      </c>
      <c r="AK23" s="1">
        <v>5170930</v>
      </c>
      <c r="AL23" s="9">
        <v>21674854</v>
      </c>
      <c r="AM23" s="1">
        <f t="shared" si="3"/>
        <v>2.6551874412258112</v>
      </c>
      <c r="AO23" s="1">
        <v>19</v>
      </c>
      <c r="AP23" t="s">
        <v>91</v>
      </c>
      <c r="AQ23" s="5">
        <v>284770</v>
      </c>
      <c r="AR23" s="1">
        <v>466645</v>
      </c>
      <c r="AS23" s="1">
        <v>5220130</v>
      </c>
      <c r="AT23" s="9">
        <v>22313481</v>
      </c>
      <c r="AU23" s="1">
        <f t="shared" si="4"/>
        <v>2.6085167343779809</v>
      </c>
    </row>
    <row r="24" spans="1:47" x14ac:dyDescent="0.25">
      <c r="A24" s="1">
        <v>20</v>
      </c>
      <c r="B24" t="s">
        <v>27</v>
      </c>
      <c r="C24" s="3">
        <v>0.72760976529700949</v>
      </c>
      <c r="D24" s="3">
        <v>0.89283004421759404</v>
      </c>
      <c r="E24" s="3">
        <v>0.77491963959670163</v>
      </c>
      <c r="F24" s="3">
        <v>0.70904639165678418</v>
      </c>
      <c r="G24" s="3">
        <v>0.70688579885963321</v>
      </c>
      <c r="I24" s="1">
        <v>20</v>
      </c>
      <c r="J24" t="s">
        <v>27</v>
      </c>
      <c r="K24" s="5">
        <v>23111</v>
      </c>
      <c r="L24" s="1">
        <v>130909</v>
      </c>
      <c r="M24" s="1">
        <v>4986500</v>
      </c>
      <c r="N24" s="9">
        <v>20551575</v>
      </c>
      <c r="O24" s="1">
        <f t="shared" si="0"/>
        <v>0.72760976529700949</v>
      </c>
      <c r="Q24" s="1">
        <v>20</v>
      </c>
      <c r="R24" t="s">
        <v>27</v>
      </c>
      <c r="S24" s="5">
        <v>29310</v>
      </c>
      <c r="T24" s="1">
        <v>132848</v>
      </c>
      <c r="U24" s="1">
        <v>5134938</v>
      </c>
      <c r="V24" s="9">
        <v>20779888</v>
      </c>
      <c r="W24" s="1">
        <f t="shared" si="1"/>
        <v>0.89283004421759404</v>
      </c>
      <c r="Y24" s="1">
        <v>20</v>
      </c>
      <c r="Z24" t="s">
        <v>27</v>
      </c>
      <c r="AA24" s="5">
        <v>25761</v>
      </c>
      <c r="AB24" s="1">
        <v>141762</v>
      </c>
      <c r="AC24" s="1">
        <v>5174009</v>
      </c>
      <c r="AD24" s="9">
        <v>22063833</v>
      </c>
      <c r="AE24" s="1">
        <f t="shared" si="2"/>
        <v>0.77491963959670163</v>
      </c>
      <c r="AG24" s="1">
        <v>20</v>
      </c>
      <c r="AH24" t="s">
        <v>27</v>
      </c>
      <c r="AI24" s="5">
        <v>20749</v>
      </c>
      <c r="AJ24" s="1">
        <v>122662</v>
      </c>
      <c r="AK24" s="1">
        <v>5170930</v>
      </c>
      <c r="AL24" s="9">
        <v>21674854</v>
      </c>
      <c r="AM24" s="1">
        <f t="shared" si="3"/>
        <v>0.70904639165678418</v>
      </c>
      <c r="AO24" s="1">
        <v>20</v>
      </c>
      <c r="AP24" t="s">
        <v>92</v>
      </c>
      <c r="AQ24" s="5">
        <v>21233</v>
      </c>
      <c r="AR24" s="1">
        <v>128395</v>
      </c>
      <c r="AS24" s="1">
        <v>5220130</v>
      </c>
      <c r="AT24" s="9">
        <v>22313481</v>
      </c>
      <c r="AU24" s="1">
        <f t="shared" si="4"/>
        <v>0.70688579885963321</v>
      </c>
    </row>
    <row r="25" spans="1:47" x14ac:dyDescent="0.25">
      <c r="A25" s="1">
        <v>21</v>
      </c>
      <c r="B25" t="s">
        <v>28</v>
      </c>
      <c r="C25" s="3">
        <v>0.46913832238865927</v>
      </c>
      <c r="D25" s="3">
        <v>0.47191429118439654</v>
      </c>
      <c r="E25" s="3">
        <v>0.45242344905209486</v>
      </c>
      <c r="F25" s="3">
        <v>0.46459302816651354</v>
      </c>
      <c r="G25" s="3">
        <v>0.48265008706130741</v>
      </c>
      <c r="I25" s="1">
        <v>21</v>
      </c>
      <c r="J25" t="s">
        <v>28</v>
      </c>
      <c r="K25" s="5">
        <v>127093</v>
      </c>
      <c r="L25" s="1">
        <v>1116529</v>
      </c>
      <c r="M25" s="1">
        <v>4986500</v>
      </c>
      <c r="N25" s="9">
        <v>20551575</v>
      </c>
      <c r="O25" s="1">
        <f t="shared" si="0"/>
        <v>0.46913832238865927</v>
      </c>
      <c r="Q25" s="1">
        <v>21</v>
      </c>
      <c r="R25" t="s">
        <v>28</v>
      </c>
      <c r="S25" s="5">
        <v>129208</v>
      </c>
      <c r="T25" s="1">
        <v>1107986</v>
      </c>
      <c r="U25" s="1">
        <v>5134938</v>
      </c>
      <c r="V25" s="9">
        <v>20779888</v>
      </c>
      <c r="W25" s="1">
        <f t="shared" si="1"/>
        <v>0.47191429118439654</v>
      </c>
      <c r="Y25" s="1">
        <v>21</v>
      </c>
      <c r="Z25" t="s">
        <v>28</v>
      </c>
      <c r="AA25" s="5">
        <v>129208</v>
      </c>
      <c r="AB25" s="1">
        <v>1217862</v>
      </c>
      <c r="AC25" s="1">
        <v>5174009</v>
      </c>
      <c r="AD25" s="9">
        <v>22063833</v>
      </c>
      <c r="AE25" s="1">
        <f t="shared" si="2"/>
        <v>0.45242344905209486</v>
      </c>
      <c r="AG25" s="1">
        <v>21</v>
      </c>
      <c r="AH25" t="s">
        <v>28</v>
      </c>
      <c r="AI25" s="5">
        <v>129441</v>
      </c>
      <c r="AJ25" s="1">
        <v>1167849</v>
      </c>
      <c r="AK25" s="1">
        <v>5170930</v>
      </c>
      <c r="AL25" s="9">
        <v>21674854</v>
      </c>
      <c r="AM25" s="1">
        <f t="shared" si="3"/>
        <v>0.46459302816651354</v>
      </c>
      <c r="AO25" s="1">
        <v>21</v>
      </c>
      <c r="AP25" t="s">
        <v>93</v>
      </c>
      <c r="AQ25" s="5">
        <v>133873</v>
      </c>
      <c r="AR25" s="1">
        <v>1185623</v>
      </c>
      <c r="AS25" s="1">
        <v>5220130</v>
      </c>
      <c r="AT25" s="9">
        <v>22313481</v>
      </c>
      <c r="AU25" s="1">
        <f t="shared" si="4"/>
        <v>0.48265008706130741</v>
      </c>
    </row>
    <row r="26" spans="1:47" x14ac:dyDescent="0.25">
      <c r="A26" s="1">
        <v>22</v>
      </c>
      <c r="B26" t="s">
        <v>29</v>
      </c>
      <c r="C26" s="3">
        <v>0.2645910361248574</v>
      </c>
      <c r="D26" s="3">
        <v>0.25893523222413201</v>
      </c>
      <c r="E26" s="3">
        <v>0.29143285301391508</v>
      </c>
      <c r="F26" s="3">
        <v>0.28681744628471961</v>
      </c>
      <c r="G26" s="3">
        <v>0.25371614148733895</v>
      </c>
      <c r="I26" s="1">
        <v>22</v>
      </c>
      <c r="J26" t="s">
        <v>29</v>
      </c>
      <c r="K26" s="5">
        <v>9132</v>
      </c>
      <c r="L26" s="1">
        <v>142246</v>
      </c>
      <c r="M26" s="1">
        <v>4986500</v>
      </c>
      <c r="N26" s="9">
        <v>20551575</v>
      </c>
      <c r="O26" s="1">
        <f t="shared" si="0"/>
        <v>0.2645910361248574</v>
      </c>
      <c r="Q26" s="1">
        <v>22</v>
      </c>
      <c r="R26" t="s">
        <v>29</v>
      </c>
      <c r="S26" s="5">
        <v>9472</v>
      </c>
      <c r="T26" s="1">
        <v>148033</v>
      </c>
      <c r="U26" s="1">
        <v>5134938</v>
      </c>
      <c r="V26" s="9">
        <v>20779888</v>
      </c>
      <c r="W26" s="1">
        <f t="shared" si="1"/>
        <v>0.25893523222413201</v>
      </c>
      <c r="Y26" s="1">
        <v>22</v>
      </c>
      <c r="Z26" t="s">
        <v>29</v>
      </c>
      <c r="AA26" s="5">
        <v>9472</v>
      </c>
      <c r="AB26" s="1">
        <v>138598</v>
      </c>
      <c r="AC26" s="1">
        <v>5174009</v>
      </c>
      <c r="AD26" s="9">
        <v>22063833</v>
      </c>
      <c r="AE26" s="1">
        <f t="shared" si="2"/>
        <v>0.29143285301391508</v>
      </c>
      <c r="AG26" s="1">
        <v>22</v>
      </c>
      <c r="AH26" t="s">
        <v>29</v>
      </c>
      <c r="AI26" s="5">
        <v>9534</v>
      </c>
      <c r="AJ26" s="1">
        <v>139334</v>
      </c>
      <c r="AK26" s="1">
        <v>5170930</v>
      </c>
      <c r="AL26" s="9">
        <v>21674854</v>
      </c>
      <c r="AM26" s="1">
        <f t="shared" si="3"/>
        <v>0.28681744628471961</v>
      </c>
      <c r="AO26" s="1">
        <v>22</v>
      </c>
      <c r="AP26" t="s">
        <v>94</v>
      </c>
      <c r="AQ26" s="5">
        <v>8274</v>
      </c>
      <c r="AR26" s="1">
        <v>139397</v>
      </c>
      <c r="AS26" s="1">
        <v>5220130</v>
      </c>
      <c r="AT26" s="9">
        <v>22313481</v>
      </c>
      <c r="AU26" s="1">
        <f t="shared" si="4"/>
        <v>0.25371614148733895</v>
      </c>
    </row>
    <row r="27" spans="1:47" x14ac:dyDescent="0.25">
      <c r="A27" s="1">
        <v>23</v>
      </c>
      <c r="B27" t="s">
        <v>30</v>
      </c>
      <c r="C27" s="3">
        <v>0.41819878502396707</v>
      </c>
      <c r="D27" s="3">
        <v>0.39981991668681766</v>
      </c>
      <c r="E27" s="3">
        <v>0.40775918205948675</v>
      </c>
      <c r="F27" s="3">
        <v>0.40788729838736504</v>
      </c>
      <c r="G27" s="3">
        <v>0.41008585282201371</v>
      </c>
      <c r="I27" s="1">
        <v>23</v>
      </c>
      <c r="J27" t="s">
        <v>30</v>
      </c>
      <c r="K27" s="5">
        <v>128530</v>
      </c>
      <c r="L27" s="1">
        <v>1266692</v>
      </c>
      <c r="M27" s="1">
        <v>4986500</v>
      </c>
      <c r="N27" s="9">
        <v>20551575</v>
      </c>
      <c r="O27" s="1">
        <f t="shared" si="0"/>
        <v>0.41819878502396707</v>
      </c>
      <c r="Q27" s="1">
        <v>23</v>
      </c>
      <c r="R27" t="s">
        <v>30</v>
      </c>
      <c r="S27" s="5">
        <v>131004</v>
      </c>
      <c r="T27" s="1">
        <v>1325953</v>
      </c>
      <c r="U27" s="1">
        <v>5134938</v>
      </c>
      <c r="V27" s="9">
        <v>20779888</v>
      </c>
      <c r="W27" s="1">
        <f t="shared" si="1"/>
        <v>0.39981991668681766</v>
      </c>
      <c r="Y27" s="1">
        <v>23</v>
      </c>
      <c r="Z27" t="s">
        <v>30</v>
      </c>
      <c r="AA27" s="5">
        <v>131224</v>
      </c>
      <c r="AB27" s="1">
        <v>1372345</v>
      </c>
      <c r="AC27" s="1">
        <v>5174009</v>
      </c>
      <c r="AD27" s="9">
        <v>22063833</v>
      </c>
      <c r="AE27" s="1">
        <f t="shared" si="2"/>
        <v>0.40775918205948675</v>
      </c>
      <c r="AG27" s="1">
        <v>23</v>
      </c>
      <c r="AH27" t="s">
        <v>30</v>
      </c>
      <c r="AI27" s="5">
        <v>131224</v>
      </c>
      <c r="AJ27" s="1">
        <v>1348530</v>
      </c>
      <c r="AK27" s="1">
        <v>5170930</v>
      </c>
      <c r="AL27" s="9">
        <v>21674854</v>
      </c>
      <c r="AM27" s="1">
        <f t="shared" si="3"/>
        <v>0.40788729838736504</v>
      </c>
      <c r="AO27" s="1">
        <v>23</v>
      </c>
      <c r="AP27" t="s">
        <v>95</v>
      </c>
      <c r="AQ27" s="5">
        <v>132053</v>
      </c>
      <c r="AR27" s="1">
        <v>1376447</v>
      </c>
      <c r="AS27" s="1">
        <v>5220130</v>
      </c>
      <c r="AT27" s="9">
        <v>22313481</v>
      </c>
      <c r="AU27" s="1">
        <f t="shared" si="4"/>
        <v>0.41008585282201371</v>
      </c>
    </row>
    <row r="28" spans="1:47" x14ac:dyDescent="0.25">
      <c r="A28" s="1">
        <v>24</v>
      </c>
      <c r="B28" t="s">
        <v>31</v>
      </c>
      <c r="C28" s="3">
        <v>0.70753680018628973</v>
      </c>
      <c r="D28" s="3">
        <v>0.68562171635648206</v>
      </c>
      <c r="E28" s="3">
        <v>0.67262322604915803</v>
      </c>
      <c r="F28" s="3">
        <v>0.67779792318356979</v>
      </c>
      <c r="G28" s="3">
        <v>0.68763642400410807</v>
      </c>
      <c r="I28" s="1">
        <v>24</v>
      </c>
      <c r="J28" t="s">
        <v>31</v>
      </c>
      <c r="K28" s="5">
        <v>173286</v>
      </c>
      <c r="L28" s="1">
        <v>1009401</v>
      </c>
      <c r="M28" s="1">
        <v>4986500</v>
      </c>
      <c r="N28" s="9">
        <v>20551575</v>
      </c>
      <c r="O28" s="1">
        <f t="shared" si="0"/>
        <v>0.70753680018628973</v>
      </c>
      <c r="Q28" s="1">
        <v>24</v>
      </c>
      <c r="R28" t="s">
        <v>31</v>
      </c>
      <c r="S28" s="5">
        <v>174218</v>
      </c>
      <c r="T28" s="1">
        <v>1028292</v>
      </c>
      <c r="U28" s="1">
        <v>5134938</v>
      </c>
      <c r="V28" s="9">
        <v>20779888</v>
      </c>
      <c r="W28" s="1">
        <f t="shared" si="1"/>
        <v>0.68562171635648206</v>
      </c>
      <c r="Y28" s="1">
        <v>24</v>
      </c>
      <c r="Z28" t="s">
        <v>31</v>
      </c>
      <c r="AA28" s="5">
        <v>174249</v>
      </c>
      <c r="AB28" s="1">
        <v>1104720</v>
      </c>
      <c r="AC28" s="1">
        <v>5174009</v>
      </c>
      <c r="AD28" s="9">
        <v>22063833</v>
      </c>
      <c r="AE28" s="1">
        <f t="shared" si="2"/>
        <v>0.67262322604915803</v>
      </c>
      <c r="AG28" s="1">
        <v>24</v>
      </c>
      <c r="AH28" t="s">
        <v>31</v>
      </c>
      <c r="AI28" s="5">
        <v>174249</v>
      </c>
      <c r="AJ28" s="1">
        <v>1077600</v>
      </c>
      <c r="AK28" s="1">
        <v>5170930</v>
      </c>
      <c r="AL28" s="9">
        <v>21674854</v>
      </c>
      <c r="AM28" s="1">
        <f t="shared" si="3"/>
        <v>0.67779792318356979</v>
      </c>
      <c r="AO28" s="1">
        <v>24</v>
      </c>
      <c r="AP28" t="s">
        <v>96</v>
      </c>
      <c r="AQ28" s="5">
        <v>175234</v>
      </c>
      <c r="AR28" s="1">
        <v>1089295</v>
      </c>
      <c r="AS28" s="1">
        <v>5220130</v>
      </c>
      <c r="AT28" s="9">
        <v>22313481</v>
      </c>
      <c r="AU28" s="1">
        <f t="shared" si="4"/>
        <v>0.68763642400410807</v>
      </c>
    </row>
    <row r="29" spans="1:47" x14ac:dyDescent="0.25">
      <c r="A29" s="1">
        <v>25</v>
      </c>
      <c r="B29" t="s">
        <v>32</v>
      </c>
      <c r="C29" s="3">
        <v>1.2837643791374198</v>
      </c>
      <c r="D29" s="3">
        <v>1.2537726386683916</v>
      </c>
      <c r="E29" s="3">
        <v>1.3406500447680967</v>
      </c>
      <c r="F29" s="3">
        <v>1.4021345219924262</v>
      </c>
      <c r="G29" s="3">
        <v>1.4292044433499409</v>
      </c>
      <c r="I29" s="1">
        <v>25</v>
      </c>
      <c r="J29" t="s">
        <v>32</v>
      </c>
      <c r="K29" s="5">
        <v>84729</v>
      </c>
      <c r="L29" s="1">
        <v>272017</v>
      </c>
      <c r="M29" s="1">
        <v>4986500</v>
      </c>
      <c r="N29" s="9">
        <v>20551575</v>
      </c>
      <c r="O29" s="1">
        <f t="shared" si="0"/>
        <v>1.2837643791374198</v>
      </c>
      <c r="Q29" s="1">
        <v>25</v>
      </c>
      <c r="R29" t="s">
        <v>32</v>
      </c>
      <c r="S29" s="5">
        <v>84877</v>
      </c>
      <c r="T29" s="1">
        <v>273955</v>
      </c>
      <c r="U29" s="1">
        <v>5134938</v>
      </c>
      <c r="V29" s="9">
        <v>20779888</v>
      </c>
      <c r="W29" s="1">
        <f t="shared" si="1"/>
        <v>1.2537726386683916</v>
      </c>
      <c r="Y29" s="1">
        <v>25</v>
      </c>
      <c r="Z29" t="s">
        <v>32</v>
      </c>
      <c r="AA29" s="5">
        <v>84877</v>
      </c>
      <c r="AB29" s="1">
        <v>269978</v>
      </c>
      <c r="AC29" s="1">
        <v>5174009</v>
      </c>
      <c r="AD29" s="9">
        <v>22063833</v>
      </c>
      <c r="AE29" s="1">
        <f t="shared" si="2"/>
        <v>1.3406500447680967</v>
      </c>
      <c r="AG29" s="1">
        <v>25</v>
      </c>
      <c r="AH29" t="s">
        <v>32</v>
      </c>
      <c r="AI29" s="5">
        <v>85198</v>
      </c>
      <c r="AJ29" s="1">
        <v>254699</v>
      </c>
      <c r="AK29" s="1">
        <v>5170930</v>
      </c>
      <c r="AL29" s="9">
        <v>21674854</v>
      </c>
      <c r="AM29" s="1">
        <f t="shared" si="3"/>
        <v>1.4021345219924262</v>
      </c>
      <c r="AO29" s="1">
        <v>25</v>
      </c>
      <c r="AP29" t="s">
        <v>97</v>
      </c>
      <c r="AQ29" s="5">
        <v>84946</v>
      </c>
      <c r="AR29" s="1">
        <v>254059</v>
      </c>
      <c r="AS29" s="1">
        <v>5220130</v>
      </c>
      <c r="AT29" s="9">
        <v>22313481</v>
      </c>
      <c r="AU29" s="1">
        <f t="shared" si="4"/>
        <v>1.4292044433499409</v>
      </c>
    </row>
    <row r="30" spans="1:47" x14ac:dyDescent="0.25">
      <c r="A30" s="1">
        <v>26</v>
      </c>
      <c r="B30" t="s">
        <v>33</v>
      </c>
      <c r="C30" s="3">
        <v>1.7594148435545045</v>
      </c>
      <c r="D30" s="3">
        <v>1.7490104400475848</v>
      </c>
      <c r="E30" s="3">
        <v>1.7046451761678911</v>
      </c>
      <c r="F30" s="3">
        <v>1.6475311281304879</v>
      </c>
      <c r="G30" s="3">
        <v>1.6774063418570748</v>
      </c>
      <c r="I30" s="1">
        <v>26</v>
      </c>
      <c r="J30" t="s">
        <v>33</v>
      </c>
      <c r="K30" s="5">
        <v>123968</v>
      </c>
      <c r="L30" s="1">
        <v>290396</v>
      </c>
      <c r="M30" s="1">
        <v>4986500</v>
      </c>
      <c r="N30" s="9">
        <v>20551575</v>
      </c>
      <c r="O30" s="1">
        <f t="shared" si="0"/>
        <v>1.7594148435545045</v>
      </c>
      <c r="Q30" s="1">
        <v>26</v>
      </c>
      <c r="R30" t="s">
        <v>33</v>
      </c>
      <c r="S30" s="5">
        <v>124142</v>
      </c>
      <c r="T30" s="1">
        <v>287233</v>
      </c>
      <c r="U30" s="1">
        <v>5134938</v>
      </c>
      <c r="V30" s="9">
        <v>20779888</v>
      </c>
      <c r="W30" s="1">
        <f t="shared" si="1"/>
        <v>1.7490104400475848</v>
      </c>
      <c r="Y30" s="1">
        <v>26</v>
      </c>
      <c r="Z30" t="s">
        <v>33</v>
      </c>
      <c r="AA30" s="5">
        <v>124142</v>
      </c>
      <c r="AB30" s="1">
        <v>310555</v>
      </c>
      <c r="AC30" s="1">
        <v>5174009</v>
      </c>
      <c r="AD30" s="9">
        <v>22063833</v>
      </c>
      <c r="AE30" s="1">
        <f t="shared" si="2"/>
        <v>1.7046451761678911</v>
      </c>
      <c r="AG30" s="1">
        <v>26</v>
      </c>
      <c r="AH30" t="s">
        <v>33</v>
      </c>
      <c r="AI30" s="5">
        <v>124142</v>
      </c>
      <c r="AJ30" s="1">
        <v>315844</v>
      </c>
      <c r="AK30" s="1">
        <v>5170930</v>
      </c>
      <c r="AL30" s="9">
        <v>21674854</v>
      </c>
      <c r="AM30" s="1">
        <f t="shared" si="3"/>
        <v>1.6475311281304879</v>
      </c>
      <c r="AO30" s="1">
        <v>26</v>
      </c>
      <c r="AP30" t="s">
        <v>98</v>
      </c>
      <c r="AQ30" s="5">
        <v>124142</v>
      </c>
      <c r="AR30" s="1">
        <v>316349</v>
      </c>
      <c r="AS30" s="1">
        <v>5220130</v>
      </c>
      <c r="AT30" s="9">
        <v>22313481</v>
      </c>
      <c r="AU30" s="1">
        <f t="shared" si="4"/>
        <v>1.6774063418570748</v>
      </c>
    </row>
    <row r="31" spans="1:47" x14ac:dyDescent="0.25">
      <c r="A31" s="1">
        <v>27</v>
      </c>
      <c r="B31" t="s">
        <v>34</v>
      </c>
      <c r="C31" s="3">
        <v>0.77713564694696624</v>
      </c>
      <c r="D31" s="3">
        <v>0.75987687161160156</v>
      </c>
      <c r="E31" s="3">
        <v>0.74545051413838559</v>
      </c>
      <c r="F31" s="3">
        <v>0.73169658803177307</v>
      </c>
      <c r="G31" s="3">
        <v>0.77131237033497224</v>
      </c>
      <c r="I31" s="1">
        <v>27</v>
      </c>
      <c r="J31" t="s">
        <v>34</v>
      </c>
      <c r="K31" s="5">
        <v>15845</v>
      </c>
      <c r="L31" s="1">
        <v>84032</v>
      </c>
      <c r="M31" s="1">
        <v>4986500</v>
      </c>
      <c r="N31" s="9">
        <v>20551575</v>
      </c>
      <c r="O31" s="1">
        <f t="shared" si="0"/>
        <v>0.77713564694696624</v>
      </c>
      <c r="Q31" s="1">
        <v>27</v>
      </c>
      <c r="R31" t="s">
        <v>34</v>
      </c>
      <c r="S31" s="5">
        <v>15982</v>
      </c>
      <c r="T31" s="1">
        <v>85113</v>
      </c>
      <c r="U31" s="1">
        <v>5134938</v>
      </c>
      <c r="V31" s="9">
        <v>20779888</v>
      </c>
      <c r="W31" s="1">
        <f t="shared" si="1"/>
        <v>0.75987687161160156</v>
      </c>
      <c r="Y31" s="1">
        <v>27</v>
      </c>
      <c r="Z31" t="s">
        <v>34</v>
      </c>
      <c r="AA31" s="5">
        <v>15990</v>
      </c>
      <c r="AB31" s="1">
        <v>91471</v>
      </c>
      <c r="AC31" s="1">
        <v>5174009</v>
      </c>
      <c r="AD31" s="9">
        <v>22063833</v>
      </c>
      <c r="AE31" s="1">
        <f t="shared" si="2"/>
        <v>0.74545051413838559</v>
      </c>
      <c r="AG31" s="1">
        <v>27</v>
      </c>
      <c r="AH31" t="s">
        <v>34</v>
      </c>
      <c r="AI31" s="5">
        <v>15990</v>
      </c>
      <c r="AJ31" s="1">
        <v>91602</v>
      </c>
      <c r="AK31" s="1">
        <v>5170930</v>
      </c>
      <c r="AL31" s="9">
        <v>21674854</v>
      </c>
      <c r="AM31" s="1">
        <f t="shared" si="3"/>
        <v>0.73169658803177307</v>
      </c>
      <c r="AO31" s="1">
        <v>27</v>
      </c>
      <c r="AP31" t="s">
        <v>99</v>
      </c>
      <c r="AQ31" s="5">
        <v>15993</v>
      </c>
      <c r="AR31" s="1">
        <v>88631</v>
      </c>
      <c r="AS31" s="1">
        <v>5220130</v>
      </c>
      <c r="AT31" s="9">
        <v>22313481</v>
      </c>
      <c r="AU31" s="1">
        <f t="shared" si="4"/>
        <v>0.77131237033497224</v>
      </c>
    </row>
    <row r="32" spans="1:47" x14ac:dyDescent="0.25">
      <c r="K32" s="5">
        <f>SUM(K5:K31)</f>
        <v>4986500</v>
      </c>
      <c r="L32" s="5">
        <f>SUM(L5:L31)</f>
        <v>20551575</v>
      </c>
      <c r="S32" s="5">
        <f>SUM(S5:S31)</f>
        <v>5134938</v>
      </c>
      <c r="T32" s="5">
        <f>SUM(T5:T31)</f>
        <v>20779888</v>
      </c>
      <c r="AA32" s="5">
        <f>SUM(AA5:AA31)</f>
        <v>5174009</v>
      </c>
      <c r="AB32" s="5">
        <f>SUM(AB5:AB31)</f>
        <v>22063833</v>
      </c>
      <c r="AI32" s="5">
        <f>SUM(AI5:AI31)</f>
        <v>5170930</v>
      </c>
      <c r="AJ32" s="5">
        <f>SUM(AJ5:AJ31)</f>
        <v>21674854</v>
      </c>
      <c r="AQ32" s="5">
        <f>SUM(AQ5:AQ31)</f>
        <v>5220130</v>
      </c>
      <c r="AR32" s="5">
        <f>SUM(AR5:AR31)</f>
        <v>22313481</v>
      </c>
    </row>
    <row r="35" spans="27:31" x14ac:dyDescent="0.25">
      <c r="AA35" s="1"/>
      <c r="AB35" s="1"/>
      <c r="AC35" s="1"/>
      <c r="AD35" s="1"/>
      <c r="AE35" s="1"/>
    </row>
    <row r="36" spans="27:31" x14ac:dyDescent="0.25">
      <c r="AA36" s="1"/>
      <c r="AB36" s="1"/>
      <c r="AC36" s="1"/>
      <c r="AD36" s="1"/>
      <c r="AE36" s="1"/>
    </row>
    <row r="37" spans="27:31" x14ac:dyDescent="0.25">
      <c r="AA37" s="1"/>
      <c r="AB37" s="1"/>
      <c r="AC37" s="1"/>
      <c r="AD37" s="1"/>
      <c r="AE37" s="1"/>
    </row>
    <row r="38" spans="27:31" x14ac:dyDescent="0.25">
      <c r="AA38" s="1"/>
      <c r="AB38" s="1"/>
      <c r="AC38" s="1"/>
      <c r="AD38" s="1"/>
      <c r="AE38" s="1"/>
    </row>
    <row r="39" spans="27:31" x14ac:dyDescent="0.25">
      <c r="AA39" s="1"/>
      <c r="AB39" s="1"/>
      <c r="AC39" s="1"/>
      <c r="AD39" s="1"/>
      <c r="AE39" s="1"/>
    </row>
    <row r="40" spans="27:31" x14ac:dyDescent="0.25">
      <c r="AA40" s="1"/>
      <c r="AB40" s="1"/>
      <c r="AC40" s="1"/>
      <c r="AD40" s="1"/>
      <c r="AE40" s="1"/>
    </row>
    <row r="41" spans="27:31" x14ac:dyDescent="0.25">
      <c r="AA41" s="1"/>
      <c r="AB41" s="1"/>
      <c r="AC41" s="1"/>
      <c r="AD41" s="1"/>
      <c r="AE41" s="1"/>
    </row>
    <row r="42" spans="27:31" x14ac:dyDescent="0.25">
      <c r="AA42" s="1"/>
      <c r="AB42" s="1"/>
      <c r="AC42" s="1"/>
      <c r="AD42" s="1"/>
      <c r="AE42" s="1"/>
    </row>
    <row r="43" spans="27:31" x14ac:dyDescent="0.25">
      <c r="AA43" s="1"/>
      <c r="AB43" s="1"/>
      <c r="AC43" s="1"/>
      <c r="AD43" s="1"/>
      <c r="AE43" s="1"/>
    </row>
    <row r="44" spans="27:31" x14ac:dyDescent="0.25">
      <c r="AA44" s="1"/>
      <c r="AB44" s="1"/>
      <c r="AC44" s="1"/>
      <c r="AD44" s="1"/>
      <c r="AE44" s="1"/>
    </row>
    <row r="45" spans="27:31" x14ac:dyDescent="0.25">
      <c r="AA45" s="1"/>
      <c r="AB45" s="1"/>
      <c r="AC45" s="1"/>
      <c r="AD45" s="1"/>
      <c r="AE45" s="1"/>
    </row>
    <row r="46" spans="27:31" x14ac:dyDescent="0.25">
      <c r="AA46" s="1"/>
      <c r="AB46" s="1"/>
      <c r="AC46" s="1"/>
      <c r="AD46" s="1"/>
      <c r="AE46" s="1"/>
    </row>
    <row r="47" spans="27:31" x14ac:dyDescent="0.25">
      <c r="AA47" s="1"/>
      <c r="AB47" s="1"/>
      <c r="AC47" s="1"/>
      <c r="AD47" s="1"/>
      <c r="AE47" s="1"/>
    </row>
    <row r="48" spans="27:31" x14ac:dyDescent="0.25">
      <c r="AA48" s="1"/>
      <c r="AB48" s="1"/>
      <c r="AC48" s="1"/>
      <c r="AD48" s="1"/>
      <c r="AE48" s="1"/>
    </row>
    <row r="49" spans="27:31" x14ac:dyDescent="0.25">
      <c r="AA49" s="1"/>
      <c r="AB49" s="1"/>
      <c r="AC49" s="1"/>
      <c r="AD49" s="1"/>
      <c r="AE49" s="1"/>
    </row>
    <row r="50" spans="27:31" x14ac:dyDescent="0.25">
      <c r="AA50" s="1"/>
      <c r="AB50" s="1"/>
      <c r="AC50" s="1"/>
      <c r="AD50" s="1"/>
      <c r="AE50" s="1"/>
    </row>
    <row r="51" spans="27:31" x14ac:dyDescent="0.25">
      <c r="AA51" s="1"/>
      <c r="AB51" s="1"/>
      <c r="AC51" s="1"/>
      <c r="AD51" s="1"/>
      <c r="AE51" s="1"/>
    </row>
    <row r="52" spans="27:31" x14ac:dyDescent="0.25">
      <c r="AA52" s="1"/>
      <c r="AB52" s="1"/>
      <c r="AC52" s="1"/>
      <c r="AD52" s="1"/>
      <c r="AE52" s="1"/>
    </row>
    <row r="53" spans="27:31" x14ac:dyDescent="0.25">
      <c r="AA53" s="1"/>
      <c r="AB53" s="1"/>
      <c r="AC53" s="1"/>
      <c r="AD53" s="1"/>
      <c r="AE53" s="1"/>
    </row>
    <row r="54" spans="27:31" x14ac:dyDescent="0.25">
      <c r="AA54" s="1"/>
      <c r="AB54" s="1"/>
      <c r="AC54" s="1"/>
      <c r="AD54" s="1"/>
      <c r="AE54" s="1"/>
    </row>
    <row r="55" spans="27:31" x14ac:dyDescent="0.25">
      <c r="AA55" s="1"/>
      <c r="AB55" s="1"/>
      <c r="AC55" s="1"/>
      <c r="AD55" s="1"/>
      <c r="AE55" s="1"/>
    </row>
    <row r="56" spans="27:31" x14ac:dyDescent="0.25">
      <c r="AA56" s="1"/>
      <c r="AB56" s="1"/>
      <c r="AC56" s="1"/>
      <c r="AD56" s="1"/>
      <c r="AE56" s="1"/>
    </row>
    <row r="57" spans="27:31" x14ac:dyDescent="0.25">
      <c r="AA57" s="1"/>
      <c r="AB57" s="1"/>
      <c r="AC57" s="1"/>
      <c r="AD57" s="1"/>
      <c r="AE57" s="1"/>
    </row>
    <row r="58" spans="27:31" x14ac:dyDescent="0.25">
      <c r="AA58" s="1"/>
      <c r="AB58" s="1"/>
      <c r="AC58" s="1"/>
      <c r="AD58" s="1"/>
      <c r="AE58" s="1"/>
    </row>
    <row r="59" spans="27:31" x14ac:dyDescent="0.25">
      <c r="AA59" s="1"/>
      <c r="AB59" s="1"/>
      <c r="AC59" s="1"/>
      <c r="AD59" s="1"/>
      <c r="AE59" s="1"/>
    </row>
    <row r="60" spans="27:31" x14ac:dyDescent="0.25">
      <c r="AA60" s="1"/>
      <c r="AB60" s="1"/>
      <c r="AC60" s="1"/>
      <c r="AD60" s="1"/>
      <c r="AE60" s="1"/>
    </row>
    <row r="61" spans="27:31" x14ac:dyDescent="0.25">
      <c r="AA61" s="1"/>
      <c r="AB61" s="1"/>
      <c r="AC61" s="1"/>
      <c r="AD61" s="1"/>
      <c r="AE61" s="1"/>
    </row>
  </sheetData>
  <mergeCells count="14">
    <mergeCell ref="W3:W4"/>
    <mergeCell ref="AE3:AE4"/>
    <mergeCell ref="AM3:AM4"/>
    <mergeCell ref="AU3:AU4"/>
    <mergeCell ref="A1:G2"/>
    <mergeCell ref="I1:N3"/>
    <mergeCell ref="Q1:V3"/>
    <mergeCell ref="Y1:AD3"/>
    <mergeCell ref="AG1:AL3"/>
    <mergeCell ref="AO1:AT3"/>
    <mergeCell ref="A3:A4"/>
    <mergeCell ref="B3:B4"/>
    <mergeCell ref="C3:H3"/>
    <mergeCell ref="O3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0FBC-36CF-4309-B3DB-D4EA086CCD38}">
  <dimension ref="A1:G30"/>
  <sheetViews>
    <sheetView workbookViewId="0">
      <selection activeCell="H1" sqref="H1"/>
    </sheetView>
  </sheetViews>
  <sheetFormatPr defaultRowHeight="15" x14ac:dyDescent="0.25"/>
  <cols>
    <col min="2" max="2" width="23.5703125" customWidth="1"/>
  </cols>
  <sheetData>
    <row r="1" spans="1:7" ht="15" customHeight="1" x14ac:dyDescent="0.25">
      <c r="A1" s="15" t="s">
        <v>101</v>
      </c>
      <c r="B1" s="15"/>
      <c r="C1" s="15"/>
      <c r="D1" s="15"/>
      <c r="E1" s="15"/>
      <c r="F1" s="15"/>
      <c r="G1" s="15"/>
    </row>
    <row r="2" spans="1:7" ht="15" customHeight="1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7" t="s">
        <v>67</v>
      </c>
      <c r="B3" s="7" t="s">
        <v>7</v>
      </c>
      <c r="C3" s="6">
        <v>2017</v>
      </c>
      <c r="D3" s="6">
        <v>2018</v>
      </c>
      <c r="E3" s="6">
        <v>2019</v>
      </c>
      <c r="F3" s="6">
        <v>2020</v>
      </c>
      <c r="G3" s="6">
        <v>2021</v>
      </c>
    </row>
    <row r="4" spans="1:7" x14ac:dyDescent="0.25">
      <c r="A4" s="1">
        <v>1</v>
      </c>
      <c r="B4" t="s">
        <v>103</v>
      </c>
      <c r="C4" s="2">
        <v>9.5500000000000007</v>
      </c>
      <c r="D4" s="2">
        <v>9.83</v>
      </c>
      <c r="E4" s="2">
        <v>9.11</v>
      </c>
      <c r="F4" s="2">
        <v>14.29</v>
      </c>
      <c r="G4" s="2">
        <v>12.22</v>
      </c>
    </row>
    <row r="5" spans="1:7" x14ac:dyDescent="0.25">
      <c r="A5" s="1">
        <v>2</v>
      </c>
      <c r="B5" t="s">
        <v>104</v>
      </c>
      <c r="C5" s="2">
        <v>7.66</v>
      </c>
      <c r="D5" s="2">
        <v>7.84</v>
      </c>
      <c r="E5" s="2">
        <v>8.0500000000000007</v>
      </c>
      <c r="F5" s="2">
        <v>9.6</v>
      </c>
      <c r="G5" s="2">
        <v>9.51</v>
      </c>
    </row>
    <row r="6" spans="1:7" x14ac:dyDescent="0.25">
      <c r="A6" s="1">
        <v>3</v>
      </c>
      <c r="B6" t="s">
        <v>105</v>
      </c>
      <c r="C6" s="2">
        <v>10.1</v>
      </c>
      <c r="D6" s="2">
        <v>10.23</v>
      </c>
      <c r="E6" s="2">
        <v>9.81</v>
      </c>
      <c r="F6" s="2">
        <v>11.05</v>
      </c>
      <c r="G6" s="2">
        <v>9.32</v>
      </c>
    </row>
    <row r="7" spans="1:7" x14ac:dyDescent="0.25">
      <c r="A7" s="1">
        <v>4</v>
      </c>
      <c r="B7" t="s">
        <v>106</v>
      </c>
      <c r="C7" s="2">
        <v>3.92</v>
      </c>
      <c r="D7" s="2">
        <v>5.07</v>
      </c>
      <c r="E7" s="2">
        <v>5.51</v>
      </c>
      <c r="F7" s="2">
        <v>8.58</v>
      </c>
      <c r="G7" s="2">
        <v>8.32</v>
      </c>
    </row>
    <row r="8" spans="1:7" x14ac:dyDescent="0.25">
      <c r="A8" s="1">
        <v>5</v>
      </c>
      <c r="B8" t="s">
        <v>107</v>
      </c>
      <c r="C8" s="2">
        <v>7.86</v>
      </c>
      <c r="D8" s="2">
        <v>7.12</v>
      </c>
      <c r="E8" s="2">
        <v>7.35</v>
      </c>
      <c r="F8" s="2">
        <v>8.9499999999999993</v>
      </c>
      <c r="G8" s="2">
        <v>8.68</v>
      </c>
    </row>
    <row r="9" spans="1:7" x14ac:dyDescent="0.25">
      <c r="A9" s="1">
        <v>6</v>
      </c>
      <c r="B9" t="s">
        <v>108</v>
      </c>
      <c r="C9" s="2">
        <v>6.61</v>
      </c>
      <c r="D9" s="2">
        <v>6.92</v>
      </c>
      <c r="E9" s="2">
        <v>6.31</v>
      </c>
      <c r="F9" s="2">
        <v>7.12</v>
      </c>
      <c r="G9" s="2">
        <v>6.16</v>
      </c>
    </row>
    <row r="10" spans="1:7" x14ac:dyDescent="0.25">
      <c r="A10" s="1">
        <v>7</v>
      </c>
      <c r="B10" t="s">
        <v>109</v>
      </c>
      <c r="C10" s="2">
        <v>5.17</v>
      </c>
      <c r="D10" s="2">
        <v>4.6399999999999997</v>
      </c>
      <c r="E10" s="2">
        <v>5.16</v>
      </c>
      <c r="F10" s="2">
        <v>5.66</v>
      </c>
      <c r="G10" s="2">
        <v>5.0599999999999996</v>
      </c>
    </row>
    <row r="11" spans="1:7" x14ac:dyDescent="0.25">
      <c r="A11" s="1">
        <v>8</v>
      </c>
      <c r="B11" t="s">
        <v>110</v>
      </c>
      <c r="C11" s="2">
        <v>7.94</v>
      </c>
      <c r="D11" s="2">
        <v>9.1</v>
      </c>
      <c r="E11" s="2">
        <v>9.68</v>
      </c>
      <c r="F11" s="2">
        <v>11.22</v>
      </c>
      <c r="G11" s="2">
        <v>11.68</v>
      </c>
    </row>
    <row r="12" spans="1:7" x14ac:dyDescent="0.25">
      <c r="A12" s="1">
        <v>9</v>
      </c>
      <c r="B12" t="s">
        <v>111</v>
      </c>
      <c r="C12" s="2">
        <v>9.61</v>
      </c>
      <c r="D12" s="2">
        <v>10.64</v>
      </c>
      <c r="E12" s="2">
        <v>10.35</v>
      </c>
      <c r="F12" s="2">
        <v>11.52</v>
      </c>
      <c r="G12" s="2">
        <v>10.38</v>
      </c>
    </row>
    <row r="13" spans="1:7" x14ac:dyDescent="0.25">
      <c r="A13" s="1">
        <v>10</v>
      </c>
      <c r="B13" t="s">
        <v>112</v>
      </c>
      <c r="C13" s="2">
        <v>5.0199999999999996</v>
      </c>
      <c r="D13" s="2">
        <v>5</v>
      </c>
      <c r="E13" s="2">
        <v>4.37</v>
      </c>
      <c r="F13" s="2">
        <v>5.84</v>
      </c>
      <c r="G13" s="2">
        <v>5.71</v>
      </c>
    </row>
    <row r="14" spans="1:7" x14ac:dyDescent="0.25">
      <c r="A14" s="1">
        <v>11</v>
      </c>
      <c r="B14" t="s">
        <v>113</v>
      </c>
      <c r="C14" s="2">
        <v>7.15</v>
      </c>
      <c r="D14" s="2">
        <v>7.54</v>
      </c>
      <c r="E14" s="2">
        <v>7.7</v>
      </c>
      <c r="F14" s="2">
        <v>9.89</v>
      </c>
      <c r="G14" s="2">
        <v>9.18</v>
      </c>
    </row>
    <row r="15" spans="1:7" x14ac:dyDescent="0.25">
      <c r="A15" s="1">
        <v>12</v>
      </c>
      <c r="B15" t="s">
        <v>114</v>
      </c>
      <c r="C15" s="2">
        <v>8.64</v>
      </c>
      <c r="D15" s="2">
        <v>8.4600000000000009</v>
      </c>
      <c r="E15" s="2">
        <v>8.35</v>
      </c>
      <c r="F15" s="2">
        <v>9.2100000000000009</v>
      </c>
      <c r="G15" s="2">
        <v>8.3000000000000007</v>
      </c>
    </row>
    <row r="16" spans="1:7" x14ac:dyDescent="0.25">
      <c r="A16" s="1">
        <v>13</v>
      </c>
      <c r="B16" t="s">
        <v>115</v>
      </c>
      <c r="C16" s="2">
        <v>8.74</v>
      </c>
      <c r="D16" s="2">
        <v>8.7100000000000009</v>
      </c>
      <c r="E16" s="2">
        <v>8.68</v>
      </c>
      <c r="F16" s="2">
        <v>9.48</v>
      </c>
      <c r="G16" s="2">
        <v>9.77</v>
      </c>
    </row>
    <row r="17" spans="1:7" x14ac:dyDescent="0.25">
      <c r="A17" s="1">
        <v>14</v>
      </c>
      <c r="B17" t="s">
        <v>116</v>
      </c>
      <c r="C17" s="2">
        <v>9.11</v>
      </c>
      <c r="D17" s="2">
        <v>9.94</v>
      </c>
      <c r="E17" s="2">
        <v>9.73</v>
      </c>
      <c r="F17" s="2">
        <v>11.07</v>
      </c>
      <c r="G17" s="2">
        <v>10.7</v>
      </c>
    </row>
    <row r="18" spans="1:7" x14ac:dyDescent="0.25">
      <c r="A18" s="1">
        <v>15</v>
      </c>
      <c r="B18" t="s">
        <v>117</v>
      </c>
      <c r="C18" s="2">
        <v>9.5500000000000007</v>
      </c>
      <c r="D18" s="2">
        <v>9.1199999999999992</v>
      </c>
      <c r="E18" s="2">
        <v>9.68</v>
      </c>
      <c r="F18" s="2">
        <v>11.52</v>
      </c>
      <c r="G18" s="2">
        <v>11.83</v>
      </c>
    </row>
    <row r="19" spans="1:7" x14ac:dyDescent="0.25">
      <c r="A19" s="1">
        <v>16</v>
      </c>
      <c r="B19" t="s">
        <v>118</v>
      </c>
      <c r="C19" s="2">
        <v>10.97</v>
      </c>
      <c r="D19" s="2">
        <v>9.74</v>
      </c>
      <c r="E19" s="2">
        <v>9</v>
      </c>
      <c r="F19" s="2">
        <v>11.54</v>
      </c>
      <c r="G19" s="2">
        <v>10.09</v>
      </c>
    </row>
    <row r="20" spans="1:7" x14ac:dyDescent="0.25">
      <c r="A20" s="1">
        <v>17</v>
      </c>
      <c r="B20" t="s">
        <v>119</v>
      </c>
      <c r="C20" s="2">
        <v>9.33</v>
      </c>
      <c r="D20" s="2">
        <v>8.5500000000000007</v>
      </c>
      <c r="E20" s="2">
        <v>8.24</v>
      </c>
      <c r="F20" s="2">
        <v>12.25</v>
      </c>
      <c r="G20" s="2">
        <v>11.65</v>
      </c>
    </row>
    <row r="21" spans="1:7" x14ac:dyDescent="0.25">
      <c r="A21" s="1">
        <v>18</v>
      </c>
      <c r="B21" t="s">
        <v>120</v>
      </c>
      <c r="C21" s="2">
        <v>3.34</v>
      </c>
      <c r="D21" s="2">
        <v>3.59</v>
      </c>
      <c r="E21" s="2">
        <v>4.5199999999999996</v>
      </c>
      <c r="F21" s="2">
        <v>5.08</v>
      </c>
      <c r="G21" s="2">
        <v>3.25</v>
      </c>
    </row>
    <row r="22" spans="1:7" x14ac:dyDescent="0.25">
      <c r="A22" s="1">
        <v>19</v>
      </c>
      <c r="B22" t="s">
        <v>26</v>
      </c>
      <c r="C22" s="2">
        <v>9.57</v>
      </c>
      <c r="D22" s="2">
        <v>9.74</v>
      </c>
      <c r="E22" s="2">
        <v>9.16</v>
      </c>
      <c r="F22" s="2">
        <v>12.68</v>
      </c>
      <c r="G22" s="2">
        <v>11.79</v>
      </c>
    </row>
    <row r="23" spans="1:7" x14ac:dyDescent="0.25">
      <c r="A23" s="1">
        <v>20</v>
      </c>
      <c r="B23" t="s">
        <v>27</v>
      </c>
      <c r="C23" s="2">
        <v>8</v>
      </c>
      <c r="D23" s="2">
        <v>8.57</v>
      </c>
      <c r="E23" s="2">
        <v>8.49</v>
      </c>
      <c r="F23" s="2">
        <v>12.17</v>
      </c>
      <c r="G23" s="2">
        <v>10.78</v>
      </c>
    </row>
    <row r="24" spans="1:7" x14ac:dyDescent="0.25">
      <c r="A24" s="1">
        <v>21</v>
      </c>
      <c r="B24" t="s">
        <v>28</v>
      </c>
      <c r="C24" s="2">
        <v>8.44</v>
      </c>
      <c r="D24" s="2">
        <v>8.0500000000000007</v>
      </c>
      <c r="E24" s="2">
        <v>8.18</v>
      </c>
      <c r="F24" s="2">
        <v>11.19</v>
      </c>
      <c r="G24" s="2">
        <v>11.46</v>
      </c>
    </row>
    <row r="25" spans="1:7" x14ac:dyDescent="0.25">
      <c r="A25" s="1">
        <v>22</v>
      </c>
      <c r="B25" t="s">
        <v>29</v>
      </c>
      <c r="C25" s="2">
        <v>9.2899999999999991</v>
      </c>
      <c r="D25" s="2">
        <v>9.07</v>
      </c>
      <c r="E25" s="2">
        <v>9.0399999999999991</v>
      </c>
      <c r="F25" s="2">
        <v>10.97</v>
      </c>
      <c r="G25" s="2">
        <v>10.53</v>
      </c>
    </row>
    <row r="26" spans="1:7" x14ac:dyDescent="0.25">
      <c r="A26" s="1">
        <v>23</v>
      </c>
      <c r="B26" t="s">
        <v>30</v>
      </c>
      <c r="C26" s="2">
        <v>9.32</v>
      </c>
      <c r="D26" s="2">
        <v>9.14</v>
      </c>
      <c r="E26" s="2">
        <v>8.3000000000000007</v>
      </c>
      <c r="F26" s="2">
        <v>10.68</v>
      </c>
      <c r="G26" s="2">
        <v>10.88</v>
      </c>
    </row>
    <row r="27" spans="1:7" x14ac:dyDescent="0.25">
      <c r="A27" s="1">
        <v>24</v>
      </c>
      <c r="B27" t="s">
        <v>31</v>
      </c>
      <c r="C27" s="2">
        <v>7</v>
      </c>
      <c r="D27" s="2">
        <v>6.66</v>
      </c>
      <c r="E27" s="2">
        <v>6.12</v>
      </c>
      <c r="F27" s="2">
        <v>9.8699999999999992</v>
      </c>
      <c r="G27" s="2">
        <v>9.76</v>
      </c>
    </row>
    <row r="28" spans="1:7" x14ac:dyDescent="0.25">
      <c r="A28" s="1">
        <v>25</v>
      </c>
      <c r="B28" t="s">
        <v>32</v>
      </c>
      <c r="C28" s="2">
        <v>8.43</v>
      </c>
      <c r="D28" s="2">
        <v>8</v>
      </c>
      <c r="E28" s="2">
        <v>8.09</v>
      </c>
      <c r="F28" s="2">
        <v>13.3</v>
      </c>
      <c r="G28" s="2">
        <v>13.07</v>
      </c>
    </row>
    <row r="29" spans="1:7" x14ac:dyDescent="0.25">
      <c r="A29" s="1">
        <v>26</v>
      </c>
      <c r="B29" t="s">
        <v>33</v>
      </c>
      <c r="C29" s="2">
        <v>6.89</v>
      </c>
      <c r="D29" s="2">
        <v>6.89</v>
      </c>
      <c r="E29" s="2">
        <v>6.78</v>
      </c>
      <c r="F29" s="2">
        <v>7.99</v>
      </c>
      <c r="G29" s="2">
        <v>7.66</v>
      </c>
    </row>
    <row r="30" spans="1:7" x14ac:dyDescent="0.25">
      <c r="A30" s="1">
        <v>27</v>
      </c>
      <c r="B30" t="s">
        <v>34</v>
      </c>
      <c r="C30" s="2">
        <v>5.97</v>
      </c>
      <c r="D30" s="2">
        <v>5.95</v>
      </c>
      <c r="E30" s="2">
        <v>6.16</v>
      </c>
      <c r="F30" s="2">
        <v>6.73</v>
      </c>
      <c r="G30" s="2">
        <v>6.09</v>
      </c>
    </row>
  </sheetData>
  <mergeCells count="1">
    <mergeCell ref="A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FE97-AEA9-474D-8FA1-C573B5680E62}">
  <dimension ref="A1:G30"/>
  <sheetViews>
    <sheetView workbookViewId="0">
      <selection activeCell="H1" sqref="H1"/>
    </sheetView>
  </sheetViews>
  <sheetFormatPr defaultRowHeight="15" x14ac:dyDescent="0.25"/>
  <cols>
    <col min="2" max="2" width="20.7109375" bestFit="1" customWidth="1"/>
  </cols>
  <sheetData>
    <row r="1" spans="1:7" x14ac:dyDescent="0.25">
      <c r="A1" s="15" t="s">
        <v>102</v>
      </c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7" t="s">
        <v>67</v>
      </c>
      <c r="B3" s="7" t="s">
        <v>7</v>
      </c>
      <c r="C3" s="6">
        <v>2017</v>
      </c>
      <c r="D3" s="6">
        <v>2018</v>
      </c>
      <c r="E3" s="6">
        <v>2019</v>
      </c>
      <c r="F3" s="6">
        <v>2020</v>
      </c>
      <c r="G3" s="6">
        <v>2021</v>
      </c>
    </row>
    <row r="4" spans="1:7" ht="15.75" x14ac:dyDescent="0.25">
      <c r="A4" s="1">
        <v>1</v>
      </c>
      <c r="B4" t="s">
        <v>103</v>
      </c>
      <c r="C4" s="4">
        <v>69.13</v>
      </c>
      <c r="D4" s="4">
        <v>69.69</v>
      </c>
      <c r="E4" s="4">
        <v>70.650000000000006</v>
      </c>
      <c r="F4" s="4">
        <v>70.400000000000006</v>
      </c>
      <c r="G4" s="4">
        <v>70.599999999999994</v>
      </c>
    </row>
    <row r="5" spans="1:7" ht="15.75" x14ac:dyDescent="0.25">
      <c r="A5" s="1">
        <v>2</v>
      </c>
      <c r="B5" t="s">
        <v>104</v>
      </c>
      <c r="C5" s="4">
        <v>65.489999999999995</v>
      </c>
      <c r="D5" s="4">
        <v>66.05</v>
      </c>
      <c r="E5" s="4">
        <v>66.87</v>
      </c>
      <c r="F5" s="4">
        <v>66.88</v>
      </c>
      <c r="G5" s="4">
        <v>67.069999999999993</v>
      </c>
    </row>
    <row r="6" spans="1:7" ht="15.75" x14ac:dyDescent="0.25">
      <c r="A6" s="1">
        <v>3</v>
      </c>
      <c r="B6" t="s">
        <v>105</v>
      </c>
      <c r="C6" s="4">
        <v>63.7</v>
      </c>
      <c r="D6" s="4">
        <v>64.62</v>
      </c>
      <c r="E6" s="4">
        <v>65.38</v>
      </c>
      <c r="F6" s="4">
        <v>65.36</v>
      </c>
      <c r="G6" s="4">
        <v>65.56</v>
      </c>
    </row>
    <row r="7" spans="1:7" ht="15.75" x14ac:dyDescent="0.25">
      <c r="A7" s="1">
        <v>4</v>
      </c>
      <c r="B7" t="s">
        <v>106</v>
      </c>
      <c r="C7" s="4">
        <v>71.02</v>
      </c>
      <c r="D7" s="4">
        <v>71.75</v>
      </c>
      <c r="E7" s="4">
        <v>72.41</v>
      </c>
      <c r="F7" s="4">
        <v>72.39</v>
      </c>
      <c r="G7" s="4">
        <v>72.73</v>
      </c>
    </row>
    <row r="8" spans="1:7" ht="15.75" x14ac:dyDescent="0.25">
      <c r="A8" s="1">
        <v>5</v>
      </c>
      <c r="B8" t="s">
        <v>107</v>
      </c>
      <c r="C8" s="4">
        <v>64.52</v>
      </c>
      <c r="D8" s="4">
        <v>65.42</v>
      </c>
      <c r="E8" s="4">
        <v>66.22</v>
      </c>
      <c r="F8" s="4">
        <v>66.12</v>
      </c>
      <c r="G8" s="4">
        <v>66.45</v>
      </c>
    </row>
    <row r="9" spans="1:7" ht="15.75" x14ac:dyDescent="0.25">
      <c r="A9" s="1">
        <v>6</v>
      </c>
      <c r="B9" t="s">
        <v>108</v>
      </c>
      <c r="C9" s="4">
        <v>64.14</v>
      </c>
      <c r="D9" s="4">
        <v>65</v>
      </c>
      <c r="E9" s="4">
        <v>65.64</v>
      </c>
      <c r="F9" s="4">
        <v>65.67</v>
      </c>
      <c r="G9" s="4">
        <v>65.900000000000006</v>
      </c>
    </row>
    <row r="10" spans="1:7" ht="15.75" x14ac:dyDescent="0.25">
      <c r="A10" s="1">
        <v>7</v>
      </c>
      <c r="B10" t="s">
        <v>109</v>
      </c>
      <c r="C10" s="4">
        <v>68.87</v>
      </c>
      <c r="D10" s="4">
        <v>69.63</v>
      </c>
      <c r="E10" s="4">
        <v>70.39</v>
      </c>
      <c r="F10" s="4">
        <v>70.489999999999995</v>
      </c>
      <c r="G10" s="4">
        <v>70.930000000000007</v>
      </c>
    </row>
    <row r="11" spans="1:7" ht="15.75" x14ac:dyDescent="0.25">
      <c r="A11" s="1">
        <v>8</v>
      </c>
      <c r="B11" t="s">
        <v>110</v>
      </c>
      <c r="C11" s="4">
        <v>67.78</v>
      </c>
      <c r="D11" s="4">
        <v>68.55</v>
      </c>
      <c r="E11" s="4">
        <v>69.12</v>
      </c>
      <c r="F11" s="4">
        <v>69.38</v>
      </c>
      <c r="G11" s="4">
        <v>69.709999999999994</v>
      </c>
    </row>
    <row r="12" spans="1:7" ht="15.75" x14ac:dyDescent="0.25">
      <c r="A12" s="1">
        <v>9</v>
      </c>
      <c r="B12" t="s">
        <v>111</v>
      </c>
      <c r="C12" s="4">
        <v>67.39</v>
      </c>
      <c r="D12" s="4">
        <v>68.05</v>
      </c>
      <c r="E12" s="4">
        <v>68.69</v>
      </c>
      <c r="F12" s="4">
        <v>68.75</v>
      </c>
      <c r="G12" s="4">
        <v>69.12</v>
      </c>
    </row>
    <row r="13" spans="1:7" ht="15.75" x14ac:dyDescent="0.25">
      <c r="A13" s="1">
        <v>10</v>
      </c>
      <c r="B13" t="s">
        <v>112</v>
      </c>
      <c r="C13" s="4">
        <v>65.92</v>
      </c>
      <c r="D13" s="4">
        <v>66.72</v>
      </c>
      <c r="E13" s="4">
        <v>67.52</v>
      </c>
      <c r="F13" s="4">
        <v>67.59</v>
      </c>
      <c r="G13" s="4">
        <v>67.81</v>
      </c>
    </row>
    <row r="14" spans="1:7" ht="15.75" x14ac:dyDescent="0.25">
      <c r="A14" s="1">
        <v>11</v>
      </c>
      <c r="B14" t="s">
        <v>113</v>
      </c>
      <c r="C14" s="4">
        <v>70.069999999999993</v>
      </c>
      <c r="D14" s="4">
        <v>70.989999999999995</v>
      </c>
      <c r="E14" s="4">
        <v>71.459999999999994</v>
      </c>
      <c r="F14" s="4">
        <v>71.64</v>
      </c>
      <c r="G14" s="4">
        <v>71.8</v>
      </c>
    </row>
    <row r="15" spans="1:7" ht="15.75" x14ac:dyDescent="0.25">
      <c r="A15" s="1">
        <v>12</v>
      </c>
      <c r="B15" t="s">
        <v>114</v>
      </c>
      <c r="C15" s="4">
        <v>65.58</v>
      </c>
      <c r="D15" s="4">
        <v>66.36</v>
      </c>
      <c r="E15" s="4">
        <v>66.97</v>
      </c>
      <c r="F15" s="4">
        <v>67.290000000000006</v>
      </c>
      <c r="G15" s="4">
        <v>67.64</v>
      </c>
    </row>
    <row r="16" spans="1:7" ht="15.75" x14ac:dyDescent="0.25">
      <c r="A16" s="1">
        <v>13</v>
      </c>
      <c r="B16" t="s">
        <v>115</v>
      </c>
      <c r="C16" s="4">
        <v>67.73</v>
      </c>
      <c r="D16" s="4">
        <v>68.31</v>
      </c>
      <c r="E16" s="4">
        <v>68.69</v>
      </c>
      <c r="F16" s="4">
        <v>68.95</v>
      </c>
      <c r="G16" s="4">
        <v>69.13</v>
      </c>
    </row>
    <row r="17" spans="1:7" ht="15.75" x14ac:dyDescent="0.25">
      <c r="A17" s="1">
        <v>14</v>
      </c>
      <c r="B17" t="s">
        <v>116</v>
      </c>
      <c r="C17" s="4">
        <v>69.28</v>
      </c>
      <c r="D17" s="4">
        <v>69.98</v>
      </c>
      <c r="E17" s="4">
        <v>70.67</v>
      </c>
      <c r="F17" s="4">
        <v>70.819999999999993</v>
      </c>
      <c r="G17" s="4">
        <v>70.98</v>
      </c>
    </row>
    <row r="18" spans="1:7" ht="15.75" x14ac:dyDescent="0.25">
      <c r="A18" s="1">
        <v>15</v>
      </c>
      <c r="B18" t="s">
        <v>117</v>
      </c>
      <c r="C18" s="4">
        <v>69.17</v>
      </c>
      <c r="D18" s="4">
        <v>69.89</v>
      </c>
      <c r="E18" s="4">
        <v>70.86</v>
      </c>
      <c r="F18" s="4">
        <v>70.66</v>
      </c>
      <c r="G18" s="4">
        <v>70.94</v>
      </c>
    </row>
    <row r="19" spans="1:7" ht="15.75" x14ac:dyDescent="0.25">
      <c r="A19" s="1">
        <v>16</v>
      </c>
      <c r="B19" t="s">
        <v>118</v>
      </c>
      <c r="C19" s="4">
        <v>72.63</v>
      </c>
      <c r="D19" s="4">
        <v>73.489999999999995</v>
      </c>
      <c r="E19" s="4">
        <v>73.989999999999995</v>
      </c>
      <c r="F19" s="4">
        <v>74.069999999999993</v>
      </c>
      <c r="G19" s="4">
        <v>74.45</v>
      </c>
    </row>
    <row r="20" spans="1:7" ht="15.75" x14ac:dyDescent="0.25">
      <c r="A20" s="1">
        <v>17</v>
      </c>
      <c r="B20" t="s">
        <v>119</v>
      </c>
      <c r="C20" s="4">
        <v>66.63</v>
      </c>
      <c r="D20" s="4">
        <v>67.459999999999994</v>
      </c>
      <c r="E20" s="4">
        <v>68.27</v>
      </c>
      <c r="F20" s="4">
        <v>68.08</v>
      </c>
      <c r="G20" s="4">
        <v>68.290000000000006</v>
      </c>
    </row>
    <row r="21" spans="1:7" ht="15.75" x14ac:dyDescent="0.25">
      <c r="A21" s="1">
        <v>18</v>
      </c>
      <c r="B21" t="s">
        <v>120</v>
      </c>
      <c r="C21" s="4">
        <v>66.599999999999994</v>
      </c>
      <c r="D21" s="4">
        <v>67.44</v>
      </c>
      <c r="E21" s="4">
        <v>68.209999999999994</v>
      </c>
      <c r="F21" s="4">
        <v>68.06</v>
      </c>
      <c r="G21" s="4">
        <v>68.28</v>
      </c>
    </row>
    <row r="22" spans="1:7" ht="15.75" x14ac:dyDescent="0.25">
      <c r="A22" s="1">
        <v>19</v>
      </c>
      <c r="B22" t="s">
        <v>26</v>
      </c>
      <c r="C22" s="4">
        <v>75.16</v>
      </c>
      <c r="D22" s="4">
        <v>75.66</v>
      </c>
      <c r="E22" s="4">
        <v>76.23</v>
      </c>
      <c r="F22" s="4">
        <v>76.11</v>
      </c>
      <c r="G22" s="4">
        <v>76.59</v>
      </c>
    </row>
    <row r="23" spans="1:7" ht="15.75" x14ac:dyDescent="0.25">
      <c r="A23" s="1">
        <v>20</v>
      </c>
      <c r="B23" t="s">
        <v>27</v>
      </c>
      <c r="C23" s="4">
        <v>73.03</v>
      </c>
      <c r="D23" s="4">
        <v>73.55</v>
      </c>
      <c r="E23" s="4">
        <v>74.31</v>
      </c>
      <c r="F23" s="4">
        <v>74.209999999999994</v>
      </c>
      <c r="G23" s="4">
        <v>74.599999999999994</v>
      </c>
    </row>
    <row r="24" spans="1:7" ht="15.75" x14ac:dyDescent="0.25">
      <c r="A24" s="1">
        <v>21</v>
      </c>
      <c r="B24" t="s">
        <v>28</v>
      </c>
      <c r="C24" s="4">
        <v>80.31</v>
      </c>
      <c r="D24" s="4">
        <v>81.06</v>
      </c>
      <c r="E24" s="4">
        <v>81.62</v>
      </c>
      <c r="F24" s="4">
        <v>81.510000000000005</v>
      </c>
      <c r="G24" s="4">
        <v>81.96</v>
      </c>
    </row>
    <row r="25" spans="1:7" ht="15.75" x14ac:dyDescent="0.25">
      <c r="A25" s="1">
        <v>22</v>
      </c>
      <c r="B25" t="s">
        <v>29</v>
      </c>
      <c r="C25" s="4">
        <v>74</v>
      </c>
      <c r="D25" s="4">
        <v>74.349999999999994</v>
      </c>
      <c r="E25" s="4">
        <v>74.92</v>
      </c>
      <c r="F25" s="4">
        <v>74.89</v>
      </c>
      <c r="G25" s="4">
        <v>75.25</v>
      </c>
    </row>
    <row r="26" spans="1:7" ht="15.75" x14ac:dyDescent="0.25">
      <c r="A26" s="1">
        <v>23</v>
      </c>
      <c r="B26" t="s">
        <v>30</v>
      </c>
      <c r="C26" s="4">
        <v>80.3</v>
      </c>
      <c r="D26" s="4">
        <v>81.040000000000006</v>
      </c>
      <c r="E26" s="4">
        <v>81.59</v>
      </c>
      <c r="F26" s="4">
        <v>81.5</v>
      </c>
      <c r="G26" s="4">
        <v>81.95</v>
      </c>
    </row>
    <row r="27" spans="1:7" ht="15.75" x14ac:dyDescent="0.25">
      <c r="A27" s="1">
        <v>24</v>
      </c>
      <c r="B27" t="s">
        <v>31</v>
      </c>
      <c r="C27" s="4">
        <v>79.83</v>
      </c>
      <c r="D27" s="4">
        <v>80.290000000000006</v>
      </c>
      <c r="E27" s="4">
        <v>80.819999999999993</v>
      </c>
      <c r="F27" s="4">
        <v>80.97</v>
      </c>
      <c r="G27" s="4">
        <v>81.37</v>
      </c>
    </row>
    <row r="28" spans="1:7" ht="15.75" x14ac:dyDescent="0.25">
      <c r="A28" s="1">
        <v>25</v>
      </c>
      <c r="B28" t="s">
        <v>32</v>
      </c>
      <c r="C28" s="4">
        <v>76.95</v>
      </c>
      <c r="D28" s="4">
        <v>77.56</v>
      </c>
      <c r="E28" s="4">
        <v>78.11</v>
      </c>
      <c r="F28" s="4">
        <v>77.83</v>
      </c>
      <c r="G28" s="4">
        <v>78.06</v>
      </c>
    </row>
    <row r="29" spans="1:7" ht="15.75" x14ac:dyDescent="0.25">
      <c r="A29" s="1">
        <v>26</v>
      </c>
      <c r="B29" t="s">
        <v>33</v>
      </c>
      <c r="C29" s="4">
        <v>71.510000000000005</v>
      </c>
      <c r="D29" s="4">
        <v>72.03</v>
      </c>
      <c r="E29" s="4">
        <v>72.84</v>
      </c>
      <c r="F29" s="4">
        <v>73.040000000000006</v>
      </c>
      <c r="G29" s="4">
        <v>73.31</v>
      </c>
    </row>
    <row r="30" spans="1:7" ht="15.75" x14ac:dyDescent="0.25">
      <c r="A30" s="1">
        <v>27</v>
      </c>
      <c r="B30" t="s">
        <v>34</v>
      </c>
      <c r="C30" s="4">
        <v>70.790000000000006</v>
      </c>
      <c r="D30" s="4">
        <v>71.25</v>
      </c>
      <c r="E30" s="4">
        <v>71.75</v>
      </c>
      <c r="F30" s="4">
        <v>71.7</v>
      </c>
      <c r="G30" s="4">
        <v>71.92</v>
      </c>
    </row>
  </sheetData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DataPanel</vt:lpstr>
      <vt:lpstr>Keterangan</vt:lpstr>
      <vt:lpstr>PDRB</vt:lpstr>
      <vt:lpstr>AGLO</vt:lpstr>
      <vt:lpstr>TPT</vt:lpstr>
      <vt:lpstr>IPM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2022-11-19T19:18:42Z</dcterms:created>
  <dcterms:modified xsi:type="dcterms:W3CDTF">2022-12-10T13:52:54Z</dcterms:modified>
</cp:coreProperties>
</file>