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/>
  <mc:AlternateContent xmlns:mc="http://schemas.openxmlformats.org/markup-compatibility/2006">
    <mc:Choice Requires="x15">
      <x15ac:absPath xmlns:x15ac="http://schemas.microsoft.com/office/spreadsheetml/2010/11/ac" url="/Users/sahat/Downloads/Pengolahan Data Lisbeth/"/>
    </mc:Choice>
  </mc:AlternateContent>
  <xr:revisionPtr revIDLastSave="0" documentId="13_ncr:1_{91859FA0-64BE-2B49-8B17-D9C5D6E6DA6F}" xr6:coauthVersionLast="36" xr6:coauthVersionMax="36" xr10:uidLastSave="{00000000-0000-0000-0000-000000000000}"/>
  <bookViews>
    <workbookView xWindow="0" yWindow="460" windowWidth="25600" windowHeight="14560" activeTab="2" xr2:uid="{00000000-000D-0000-FFFF-FFFF00000000}"/>
  </bookViews>
  <sheets>
    <sheet name="Form Responses 1" sheetId="1" r:id="rId1"/>
    <sheet name="Sheet3" sheetId="4" r:id="rId2"/>
    <sheet name="Sheet1" sheetId="2" r:id="rId3"/>
  </sheets>
  <calcPr calcId="181029"/>
  <pivotCaches>
    <pivotCache cacheId="0" r:id="rId4"/>
  </pivotCaches>
</workbook>
</file>

<file path=xl/calcChain.xml><?xml version="1.0" encoding="utf-8"?>
<calcChain xmlns="http://schemas.openxmlformats.org/spreadsheetml/2006/main">
  <c r="E50" i="4" l="1"/>
  <c r="D53" i="4"/>
  <c r="D54" i="4"/>
  <c r="D52" i="4"/>
  <c r="D51" i="4"/>
  <c r="D50" i="4"/>
  <c r="D46" i="4"/>
  <c r="D47" i="4"/>
  <c r="D45" i="4"/>
  <c r="B31" i="2" l="1"/>
  <c r="C31" i="2"/>
  <c r="D31" i="2"/>
  <c r="E31" i="2"/>
  <c r="E32" i="2" s="1"/>
  <c r="F31" i="2"/>
  <c r="G31" i="2"/>
  <c r="H31" i="2"/>
  <c r="I31" i="2"/>
  <c r="I32" i="2" s="1"/>
  <c r="J31" i="2"/>
  <c r="K31" i="2"/>
  <c r="L31" i="2"/>
  <c r="M31" i="2"/>
  <c r="M32" i="2" s="1"/>
  <c r="N31" i="2"/>
  <c r="O31" i="2"/>
  <c r="P31" i="2"/>
  <c r="Q31" i="2"/>
  <c r="Q32" i="2" s="1"/>
  <c r="R31" i="2"/>
  <c r="S31" i="2"/>
  <c r="T31" i="2"/>
  <c r="U31" i="2"/>
  <c r="U32" i="2" s="1"/>
  <c r="V31" i="2"/>
  <c r="A31" i="2"/>
  <c r="X32" i="2"/>
  <c r="X31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" i="2"/>
  <c r="B32" i="2"/>
  <c r="C32" i="2"/>
  <c r="D32" i="2"/>
  <c r="F32" i="2"/>
  <c r="G32" i="2"/>
  <c r="H32" i="2"/>
  <c r="J32" i="2"/>
  <c r="K32" i="2"/>
  <c r="L32" i="2"/>
  <c r="N32" i="2"/>
  <c r="O32" i="2"/>
  <c r="P32" i="2"/>
  <c r="R32" i="2"/>
  <c r="S32" i="2"/>
  <c r="T32" i="2"/>
  <c r="V32" i="2"/>
  <c r="A32" i="2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2" i="1"/>
  <c r="M33" i="2" l="1"/>
  <c r="A33" i="2"/>
</calcChain>
</file>

<file path=xl/sharedStrings.xml><?xml version="1.0" encoding="utf-8"?>
<sst xmlns="http://schemas.openxmlformats.org/spreadsheetml/2006/main" count="833" uniqueCount="71">
  <si>
    <t>Timestamp</t>
  </si>
  <si>
    <t>Nama Mahasiswa</t>
  </si>
  <si>
    <t>NIM</t>
  </si>
  <si>
    <t>Gender</t>
  </si>
  <si>
    <t>Usia</t>
  </si>
  <si>
    <t>Lulusan</t>
  </si>
  <si>
    <t>1. Perkuliahan ini meningkatkan penggunaan pengetahuan yang sudah saya miliki sebelumnya.</t>
  </si>
  <si>
    <t>2. Perkuliahan ini membantu dalam membentuk diri saya untuk menjadi seorang pembelajar mandiri.</t>
  </si>
  <si>
    <t>3. Perkuliahan ini membantu dalam membentuk diri saya untu menjadi seorang pelajar yang aktif.</t>
  </si>
  <si>
    <t>4. Perkuliahan ini merangsang proses berpikir saya.</t>
  </si>
  <si>
    <t>5. Perkuliahan ini membantu dalam membentuk keterampilan dalam berpikir teknis dan membuat keputusan.</t>
  </si>
  <si>
    <t>6. Perkuliahan ini membantu membangun keterampilan dalam menyelesaikan masalah dan berpikir kritis.</t>
  </si>
  <si>
    <t>7. Perkuliahan ini membentuk dan meningkatkan kemahiran komunikasi saya.</t>
  </si>
  <si>
    <t>8. Perkuliahan ini membentuk dan meningkatkan level kepercayaan diri dalam  keyakinan dalam berbicara di depan umum (public speaking).</t>
  </si>
  <si>
    <t>9. Saya lebih banyak belajar ketika mencari penyelesaian bagi isu-isu pembelajaran.</t>
  </si>
  <si>
    <t>10. Perkuliahan ini meningkatkan semangat saya untuk bekerja dalam tim.</t>
  </si>
  <si>
    <t>11. Saya belajar lebih baik ketika berinteraksi di dalam kelompok ketika perkuliahan ini berlangsung.</t>
  </si>
  <si>
    <t>12. Perkuliahan ini mengajarkan saya belajar bagaimana untuk belajar.</t>
  </si>
  <si>
    <t>13. Saya sadar atas rasional implementasi perkuliahan ini dalam mata kuliah Mikrobiologi dan Parasitologi.</t>
  </si>
  <si>
    <t>14. Saya sadar dengan kompetensi-kompetensi yang akan diperoleh dari perkuliahan ini</t>
  </si>
  <si>
    <t>15. Saya sadar bahwa para mahasiswa mengamalkan pembelajaran mandiri dari perkuliahan ini.</t>
  </si>
  <si>
    <t>16. Saya sadar tentang pentingnya kelompok kecil diskusi dalam perkuliahan ini.</t>
  </si>
  <si>
    <t>17. Saya sadar bahwa perkuliahan ini dapat merangsang pembelajaran mahasiswa.</t>
  </si>
  <si>
    <t>18. Saya sadar bahwa perkuliahan ini dapat meningkatkan kemahiran komunikasi mahasiswa.</t>
  </si>
  <si>
    <t>19. Saya sadar bahwa perkuliahan ini dapat membentuk mahasiswa menjadi pelajar yang giat.</t>
  </si>
  <si>
    <t>20. Saya sadar bahwa perkuliahan ini dapat melatih mahasiswa untuk berpikir kritis.</t>
  </si>
  <si>
    <t>21. Saya sadar bahwa perkuliahan ini dapat membentuk kemahiran menyelesaikan masalah.</t>
  </si>
  <si>
    <t>22. Saya sadar bahwa perkuliahan ini dapat meningkatkan motivasi intrinsik (dari dalam diri) mahasiswa.</t>
  </si>
  <si>
    <t>Rapidani Sapitri</t>
  </si>
  <si>
    <t>Wanita</t>
  </si>
  <si>
    <t>SMA IPA</t>
  </si>
  <si>
    <t>Sangat Setuju</t>
  </si>
  <si>
    <t>Setuju</t>
  </si>
  <si>
    <t xml:space="preserve">Tia eriyan </t>
  </si>
  <si>
    <t>SMK Teknologi</t>
  </si>
  <si>
    <t>Natalia Br Napitupulu</t>
  </si>
  <si>
    <t>Cindy amelia</t>
  </si>
  <si>
    <t>SMA IPS</t>
  </si>
  <si>
    <t>ANA SINTA SIA LASE</t>
  </si>
  <si>
    <t>Siti Rahmana Marbun</t>
  </si>
  <si>
    <t>SMK Kesehatan</t>
  </si>
  <si>
    <t>Theresia Megawati H.G Putri</t>
  </si>
  <si>
    <t>Tidak Tahu</t>
  </si>
  <si>
    <t>Jesika br tarigan</t>
  </si>
  <si>
    <t xml:space="preserve">ELA ERSITARI BR TARIGAN </t>
  </si>
  <si>
    <t>Erniyanti halawa</t>
  </si>
  <si>
    <t>SMK Bisnis</t>
  </si>
  <si>
    <t>Yulisry imelda laia</t>
  </si>
  <si>
    <t>Tidak Setuju</t>
  </si>
  <si>
    <t>Novika sapda mensa br purba</t>
  </si>
  <si>
    <t>Endamia pintana br kaban</t>
  </si>
  <si>
    <t xml:space="preserve">Henny Febiyola br Ginting </t>
  </si>
  <si>
    <t>Ade Lestari</t>
  </si>
  <si>
    <t>Christine Elizabeth Lumbantoruan</t>
  </si>
  <si>
    <t>Natasha Siagian</t>
  </si>
  <si>
    <t>Asnia Sari Nst</t>
  </si>
  <si>
    <t>Yolanda mutiara sari br tarigan</t>
  </si>
  <si>
    <t>Elsa Novita</t>
  </si>
  <si>
    <t>Yemima thesya napitupulu</t>
  </si>
  <si>
    <t>Merian christy br surbakti</t>
  </si>
  <si>
    <t>Nona Nur Salsabila</t>
  </si>
  <si>
    <t>Adirman Bu'ulolo</t>
  </si>
  <si>
    <t>Nur Indah Permata Sari</t>
  </si>
  <si>
    <t>Yessimia br sembiring</t>
  </si>
  <si>
    <t>Ana Sinta sia lase</t>
  </si>
  <si>
    <t>Priska Elfrida Waruwu</t>
  </si>
  <si>
    <t>Kesadaran dan Motivasi Mahasiswa dalam Perkuliahan</t>
  </si>
  <si>
    <t>Persepsi Mahasiswa tentang perkuliahan Mikrobiologi dan Parasitologi</t>
  </si>
  <si>
    <t>Row Labels</t>
  </si>
  <si>
    <t>Grand Total</t>
  </si>
  <si>
    <t>Count of Nama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</si>
</sst>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2" fontId="0" fillId="0" borderId="0" xfId="0" applyNumberFormat="1" applyFont="1" applyAlignment="1"/>
    <xf numFmtId="0" fontId="2" fillId="0" borderId="0" xfId="0" applyFont="1" applyAlignment="1"/>
    <xf numFmtId="0" fontId="0" fillId="0" borderId="0" xfId="0" applyNumberFormat="1" applyFont="1" applyAlignment="1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033.913262268521" createdVersion="6" refreshedVersion="6" minRefreshableVersion="3" recordCount="28" xr:uid="{27420036-E3A5-2941-9F26-9419EA2A0C03}">
  <cacheSource type="worksheet">
    <worksheetSource ref="A1:E29" sheet="Sheet3"/>
  </cacheSource>
  <cacheFields count="5">
    <cacheField name="Nama Mahasiswa" numFmtId="0">
      <sharedItems/>
    </cacheField>
    <cacheField name="NIM" numFmtId="0">
      <sharedItems containsSemiMixedTypes="0" containsString="0" containsNumber="1" containsInteger="1" minValue="193302050001" maxValue="1933020500025" count="27">
        <n v="1933020500025"/>
        <n v="193302050007"/>
        <n v="193302050022"/>
        <n v="193302050005"/>
        <n v="193302050027"/>
        <n v="193302050021"/>
        <n v="193302050015"/>
        <n v="193302050004"/>
        <n v="193302050014"/>
        <n v="193302050012"/>
        <n v="193302050024"/>
        <n v="193302050006"/>
        <n v="193302050001"/>
        <n v="193302050003"/>
        <n v="193302050018"/>
        <n v="193302050037"/>
        <n v="193302050019"/>
        <n v="193302050020"/>
        <n v="193302050009"/>
        <n v="193302050002"/>
        <n v="193302050016"/>
        <n v="193302050010"/>
        <n v="193302050017"/>
        <n v="193302050026"/>
        <n v="193302050023"/>
        <n v="193302050011"/>
        <n v="193302050008"/>
      </sharedItems>
    </cacheField>
    <cacheField name="Gender" numFmtId="0">
      <sharedItems count="1">
        <s v="Wanita"/>
      </sharedItems>
    </cacheField>
    <cacheField name="Usia" numFmtId="0">
      <sharedItems containsSemiMixedTypes="0" containsString="0" containsNumber="1" containsInteger="1" minValue="18" maxValue="20" count="3">
        <n v="19"/>
        <n v="20"/>
        <n v="18"/>
      </sharedItems>
    </cacheField>
    <cacheField name="Lulusan" numFmtId="0">
      <sharedItems count="5">
        <s v="SMA IPA"/>
        <s v="SMK Teknologi"/>
        <s v="SMA IPS"/>
        <s v="SMK Kesehatan"/>
        <s v="SMK Bisni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Rapidani Sapitri"/>
    <x v="0"/>
    <x v="0"/>
    <x v="0"/>
    <x v="0"/>
  </r>
  <r>
    <s v="Tia eriyan "/>
    <x v="1"/>
    <x v="0"/>
    <x v="1"/>
    <x v="1"/>
  </r>
  <r>
    <s v="Natalia Br Napitupulu"/>
    <x v="2"/>
    <x v="0"/>
    <x v="0"/>
    <x v="0"/>
  </r>
  <r>
    <s v="Cindy amelia"/>
    <x v="3"/>
    <x v="0"/>
    <x v="1"/>
    <x v="2"/>
  </r>
  <r>
    <s v="ANA SINTA SIA LASE"/>
    <x v="4"/>
    <x v="0"/>
    <x v="1"/>
    <x v="2"/>
  </r>
  <r>
    <s v="Siti Rahmana Marbun"/>
    <x v="5"/>
    <x v="0"/>
    <x v="1"/>
    <x v="3"/>
  </r>
  <r>
    <s v="Theresia Megawati H.G Putri"/>
    <x v="6"/>
    <x v="0"/>
    <x v="0"/>
    <x v="0"/>
  </r>
  <r>
    <s v="Jesika br tarigan"/>
    <x v="7"/>
    <x v="0"/>
    <x v="2"/>
    <x v="1"/>
  </r>
  <r>
    <s v="ELA ERSITARI BR TARIGAN "/>
    <x v="8"/>
    <x v="0"/>
    <x v="0"/>
    <x v="2"/>
  </r>
  <r>
    <s v="Erniyanti halawa"/>
    <x v="9"/>
    <x v="0"/>
    <x v="0"/>
    <x v="4"/>
  </r>
  <r>
    <s v="Yulisry imelda laia"/>
    <x v="10"/>
    <x v="0"/>
    <x v="0"/>
    <x v="0"/>
  </r>
  <r>
    <s v="Novika sapda mensa br purba"/>
    <x v="11"/>
    <x v="0"/>
    <x v="1"/>
    <x v="4"/>
  </r>
  <r>
    <s v="Endamia pintana br kaban"/>
    <x v="12"/>
    <x v="0"/>
    <x v="0"/>
    <x v="4"/>
  </r>
  <r>
    <s v="Henny Febiyola br Ginting "/>
    <x v="13"/>
    <x v="0"/>
    <x v="1"/>
    <x v="0"/>
  </r>
  <r>
    <s v="Ade Lestari"/>
    <x v="14"/>
    <x v="0"/>
    <x v="0"/>
    <x v="3"/>
  </r>
  <r>
    <s v="Christine Elizabeth Lumbantoruan"/>
    <x v="15"/>
    <x v="0"/>
    <x v="2"/>
    <x v="0"/>
  </r>
  <r>
    <s v="Natasha Siagian"/>
    <x v="16"/>
    <x v="0"/>
    <x v="2"/>
    <x v="0"/>
  </r>
  <r>
    <s v="Asnia Sari Nst"/>
    <x v="17"/>
    <x v="0"/>
    <x v="2"/>
    <x v="3"/>
  </r>
  <r>
    <s v="Yolanda mutiara sari br tarigan"/>
    <x v="18"/>
    <x v="0"/>
    <x v="0"/>
    <x v="0"/>
  </r>
  <r>
    <s v="Elsa Novita"/>
    <x v="19"/>
    <x v="0"/>
    <x v="1"/>
    <x v="0"/>
  </r>
  <r>
    <s v="Merian christy br surbakti"/>
    <x v="20"/>
    <x v="0"/>
    <x v="0"/>
    <x v="0"/>
  </r>
  <r>
    <s v="Yemima thesya napitupulu"/>
    <x v="21"/>
    <x v="0"/>
    <x v="0"/>
    <x v="4"/>
  </r>
  <r>
    <s v="Nona Nur Salsabila"/>
    <x v="22"/>
    <x v="0"/>
    <x v="0"/>
    <x v="0"/>
  </r>
  <r>
    <s v="Adirman Bu'ulolo"/>
    <x v="23"/>
    <x v="0"/>
    <x v="1"/>
    <x v="4"/>
  </r>
  <r>
    <s v="Nur Indah Permata Sari"/>
    <x v="24"/>
    <x v="0"/>
    <x v="0"/>
    <x v="4"/>
  </r>
  <r>
    <s v="Yessimia br sembiring"/>
    <x v="25"/>
    <x v="0"/>
    <x v="1"/>
    <x v="0"/>
  </r>
  <r>
    <s v="ANA SINTA SIA LASE"/>
    <x v="4"/>
    <x v="0"/>
    <x v="1"/>
    <x v="2"/>
  </r>
  <r>
    <s v="Priska Elfrida Waruwu"/>
    <x v="2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008E98-8BD3-C744-BD90-624D4B074FE8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3:C39" firstHeaderRow="1" firstDataRow="1" firstDataCol="1"/>
  <pivotFields count="5">
    <pivotField dataField="1" showAll="0"/>
    <pivotField showAll="0">
      <items count="28">
        <item x="12"/>
        <item x="19"/>
        <item x="13"/>
        <item x="7"/>
        <item x="3"/>
        <item x="11"/>
        <item x="1"/>
        <item x="26"/>
        <item x="18"/>
        <item x="21"/>
        <item x="25"/>
        <item x="9"/>
        <item x="8"/>
        <item x="6"/>
        <item x="20"/>
        <item x="22"/>
        <item x="14"/>
        <item x="16"/>
        <item x="17"/>
        <item x="5"/>
        <item x="2"/>
        <item x="24"/>
        <item x="10"/>
        <item x="23"/>
        <item x="4"/>
        <item x="15"/>
        <item x="0"/>
        <item t="default"/>
      </items>
    </pivotField>
    <pivotField showAll="0">
      <items count="2"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axis="axisRow" showAll="0">
      <items count="6">
        <item x="0"/>
        <item x="2"/>
        <item x="4"/>
        <item x="3"/>
        <item x="1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Nama Mahasisw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29"/>
  <sheetViews>
    <sheetView workbookViewId="0">
      <pane ySplit="1" topLeftCell="A2" activePane="bottomLeft" state="frozen"/>
      <selection pane="bottomLeft" activeCell="C14" sqref="C14"/>
    </sheetView>
  </sheetViews>
  <sheetFormatPr baseColWidth="10" defaultColWidth="14.5" defaultRowHeight="15.75" customHeight="1" x14ac:dyDescent="0.15"/>
  <cols>
    <col min="1" max="28" width="21.5" customWidth="1"/>
    <col min="29" max="37" width="2.1640625" bestFit="1" customWidth="1"/>
    <col min="38" max="50" width="3.1640625" bestFit="1" customWidth="1"/>
  </cols>
  <sheetData>
    <row r="1" spans="1:50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>
        <v>1</v>
      </c>
      <c r="AD1">
        <v>2</v>
      </c>
      <c r="AE1">
        <v>3</v>
      </c>
      <c r="AF1">
        <v>4</v>
      </c>
      <c r="AG1">
        <v>5</v>
      </c>
      <c r="AH1">
        <v>6</v>
      </c>
      <c r="AI1">
        <v>7</v>
      </c>
      <c r="AJ1">
        <v>8</v>
      </c>
      <c r="AK1">
        <v>9</v>
      </c>
      <c r="AL1">
        <v>10</v>
      </c>
      <c r="AM1">
        <v>11</v>
      </c>
      <c r="AN1">
        <v>12</v>
      </c>
      <c r="AO1">
        <v>13</v>
      </c>
      <c r="AP1">
        <v>14</v>
      </c>
      <c r="AQ1">
        <v>15</v>
      </c>
      <c r="AR1">
        <v>16</v>
      </c>
      <c r="AS1">
        <v>17</v>
      </c>
      <c r="AT1">
        <v>18</v>
      </c>
      <c r="AU1">
        <v>19</v>
      </c>
      <c r="AV1">
        <v>20</v>
      </c>
      <c r="AW1">
        <v>21</v>
      </c>
      <c r="AX1">
        <v>22</v>
      </c>
    </row>
    <row r="2" spans="1:50" ht="15.75" customHeight="1" x14ac:dyDescent="0.15">
      <c r="A2" s="2">
        <v>44027.577519108796</v>
      </c>
      <c r="B2" s="3" t="s">
        <v>28</v>
      </c>
      <c r="C2" s="3">
        <v>1933020500025</v>
      </c>
      <c r="D2" s="3" t="s">
        <v>29</v>
      </c>
      <c r="E2" s="3">
        <v>19</v>
      </c>
      <c r="F2" s="3" t="s">
        <v>30</v>
      </c>
      <c r="G2" s="3" t="s">
        <v>31</v>
      </c>
      <c r="H2" s="3" t="s">
        <v>32</v>
      </c>
      <c r="I2" s="3" t="s">
        <v>32</v>
      </c>
      <c r="J2" s="3" t="s">
        <v>32</v>
      </c>
      <c r="K2" s="3" t="s">
        <v>32</v>
      </c>
      <c r="L2" s="3" t="s">
        <v>32</v>
      </c>
      <c r="M2" s="3" t="s">
        <v>32</v>
      </c>
      <c r="N2" s="3" t="s">
        <v>32</v>
      </c>
      <c r="O2" s="3" t="s">
        <v>32</v>
      </c>
      <c r="P2" s="3" t="s">
        <v>32</v>
      </c>
      <c r="Q2" s="3" t="s">
        <v>32</v>
      </c>
      <c r="R2" s="3" t="s">
        <v>32</v>
      </c>
      <c r="S2" s="3" t="s">
        <v>32</v>
      </c>
      <c r="T2" s="3" t="s">
        <v>32</v>
      </c>
      <c r="U2" s="3" t="s">
        <v>32</v>
      </c>
      <c r="V2" s="3" t="s">
        <v>32</v>
      </c>
      <c r="W2" s="3" t="s">
        <v>32</v>
      </c>
      <c r="X2" s="3" t="s">
        <v>32</v>
      </c>
      <c r="Y2" s="3" t="s">
        <v>32</v>
      </c>
      <c r="Z2" s="3" t="s">
        <v>32</v>
      </c>
      <c r="AA2" s="3" t="s">
        <v>32</v>
      </c>
      <c r="AB2" s="3" t="s">
        <v>32</v>
      </c>
      <c r="AC2">
        <f>IF(G2="Sangat Setuju",5,IF(G2="Setuju",4,IF(G2="Ragu-ragu",3,IF(G2="Tidak Setuju",2,1))))</f>
        <v>5</v>
      </c>
      <c r="AD2">
        <f t="shared" ref="AD2:AX13" si="0">IF(H2="Sangat Setuju",5,IF(H2="Setuju",4,IF(H2="Ragu-ragu",3,IF(H2="Tidak Setuju",2,1))))</f>
        <v>4</v>
      </c>
      <c r="AE2">
        <f t="shared" si="0"/>
        <v>4</v>
      </c>
      <c r="AF2">
        <f t="shared" si="0"/>
        <v>4</v>
      </c>
      <c r="AG2">
        <f t="shared" si="0"/>
        <v>4</v>
      </c>
      <c r="AH2">
        <f t="shared" si="0"/>
        <v>4</v>
      </c>
      <c r="AI2">
        <f t="shared" si="0"/>
        <v>4</v>
      </c>
      <c r="AJ2">
        <f t="shared" si="0"/>
        <v>4</v>
      </c>
      <c r="AK2">
        <f t="shared" si="0"/>
        <v>4</v>
      </c>
      <c r="AL2">
        <f t="shared" si="0"/>
        <v>4</v>
      </c>
      <c r="AM2">
        <f t="shared" si="0"/>
        <v>4</v>
      </c>
      <c r="AN2">
        <f t="shared" si="0"/>
        <v>4</v>
      </c>
      <c r="AO2">
        <f t="shared" si="0"/>
        <v>4</v>
      </c>
      <c r="AP2">
        <f t="shared" si="0"/>
        <v>4</v>
      </c>
      <c r="AQ2">
        <f t="shared" si="0"/>
        <v>4</v>
      </c>
      <c r="AR2">
        <f t="shared" si="0"/>
        <v>4</v>
      </c>
      <c r="AS2">
        <f t="shared" si="0"/>
        <v>4</v>
      </c>
      <c r="AT2">
        <f t="shared" si="0"/>
        <v>4</v>
      </c>
      <c r="AU2">
        <f t="shared" si="0"/>
        <v>4</v>
      </c>
      <c r="AV2">
        <f t="shared" si="0"/>
        <v>4</v>
      </c>
      <c r="AW2">
        <f t="shared" si="0"/>
        <v>4</v>
      </c>
      <c r="AX2">
        <f t="shared" si="0"/>
        <v>4</v>
      </c>
    </row>
    <row r="3" spans="1:50" ht="15.75" customHeight="1" x14ac:dyDescent="0.15">
      <c r="A3" s="2">
        <v>44027.578150925925</v>
      </c>
      <c r="B3" s="3" t="s">
        <v>33</v>
      </c>
      <c r="C3" s="3">
        <v>193302050007</v>
      </c>
      <c r="D3" s="3" t="s">
        <v>29</v>
      </c>
      <c r="E3" s="3">
        <v>20</v>
      </c>
      <c r="F3" s="3" t="s">
        <v>34</v>
      </c>
      <c r="G3" s="3" t="s">
        <v>32</v>
      </c>
      <c r="H3" s="3" t="s">
        <v>32</v>
      </c>
      <c r="I3" s="3" t="s">
        <v>32</v>
      </c>
      <c r="J3" s="3" t="s">
        <v>32</v>
      </c>
      <c r="K3" s="3" t="s">
        <v>32</v>
      </c>
      <c r="L3" s="3" t="s">
        <v>32</v>
      </c>
      <c r="M3" s="3" t="s">
        <v>32</v>
      </c>
      <c r="N3" s="3" t="s">
        <v>32</v>
      </c>
      <c r="O3" s="3" t="s">
        <v>32</v>
      </c>
      <c r="P3" s="3" t="s">
        <v>32</v>
      </c>
      <c r="Q3" s="3" t="s">
        <v>32</v>
      </c>
      <c r="R3" s="3" t="s">
        <v>32</v>
      </c>
      <c r="S3" s="3" t="s">
        <v>32</v>
      </c>
      <c r="T3" s="3" t="s">
        <v>32</v>
      </c>
      <c r="U3" s="3" t="s">
        <v>32</v>
      </c>
      <c r="V3" s="3" t="s">
        <v>32</v>
      </c>
      <c r="W3" s="3" t="s">
        <v>32</v>
      </c>
      <c r="X3" s="3" t="s">
        <v>32</v>
      </c>
      <c r="Y3" s="3" t="s">
        <v>32</v>
      </c>
      <c r="Z3" s="3" t="s">
        <v>32</v>
      </c>
      <c r="AA3" s="3" t="s">
        <v>32</v>
      </c>
      <c r="AB3" s="3" t="s">
        <v>32</v>
      </c>
      <c r="AC3">
        <f t="shared" ref="AC3:AC29" si="1">IF(G3="Sangat Setuju",5,IF(G3="Setuju",4,IF(G3="Ragu-ragu",3,IF(G3="Tidak Setuju",2,1))))</f>
        <v>4</v>
      </c>
      <c r="AD3">
        <f t="shared" si="0"/>
        <v>4</v>
      </c>
      <c r="AE3">
        <f t="shared" si="0"/>
        <v>4</v>
      </c>
      <c r="AF3">
        <f t="shared" si="0"/>
        <v>4</v>
      </c>
      <c r="AG3">
        <f t="shared" si="0"/>
        <v>4</v>
      </c>
      <c r="AH3">
        <f t="shared" si="0"/>
        <v>4</v>
      </c>
      <c r="AI3">
        <f t="shared" si="0"/>
        <v>4</v>
      </c>
      <c r="AJ3">
        <f t="shared" si="0"/>
        <v>4</v>
      </c>
      <c r="AK3">
        <f t="shared" si="0"/>
        <v>4</v>
      </c>
      <c r="AL3">
        <f t="shared" si="0"/>
        <v>4</v>
      </c>
      <c r="AM3">
        <f t="shared" si="0"/>
        <v>4</v>
      </c>
      <c r="AN3">
        <f t="shared" si="0"/>
        <v>4</v>
      </c>
      <c r="AO3">
        <f t="shared" si="0"/>
        <v>4</v>
      </c>
      <c r="AP3">
        <f t="shared" si="0"/>
        <v>4</v>
      </c>
      <c r="AQ3">
        <f t="shared" si="0"/>
        <v>4</v>
      </c>
      <c r="AR3">
        <f t="shared" si="0"/>
        <v>4</v>
      </c>
      <c r="AS3">
        <f t="shared" si="0"/>
        <v>4</v>
      </c>
      <c r="AT3">
        <f t="shared" si="0"/>
        <v>4</v>
      </c>
      <c r="AU3">
        <f t="shared" si="0"/>
        <v>4</v>
      </c>
      <c r="AV3">
        <f t="shared" si="0"/>
        <v>4</v>
      </c>
      <c r="AW3">
        <f t="shared" si="0"/>
        <v>4</v>
      </c>
      <c r="AX3">
        <f t="shared" si="0"/>
        <v>4</v>
      </c>
    </row>
    <row r="4" spans="1:50" ht="15.75" customHeight="1" x14ac:dyDescent="0.15">
      <c r="A4" s="2">
        <v>44027.579301331018</v>
      </c>
      <c r="B4" s="3" t="s">
        <v>35</v>
      </c>
      <c r="C4" s="3">
        <v>193302050022</v>
      </c>
      <c r="D4" s="3" t="s">
        <v>29</v>
      </c>
      <c r="E4" s="3">
        <v>19</v>
      </c>
      <c r="F4" s="3" t="s">
        <v>30</v>
      </c>
      <c r="G4" s="3" t="s">
        <v>31</v>
      </c>
      <c r="H4" s="3" t="s">
        <v>32</v>
      </c>
      <c r="I4" s="3" t="s">
        <v>32</v>
      </c>
      <c r="J4" s="3" t="s">
        <v>31</v>
      </c>
      <c r="K4" s="3" t="s">
        <v>32</v>
      </c>
      <c r="L4" s="3" t="s">
        <v>32</v>
      </c>
      <c r="M4" s="3" t="s">
        <v>32</v>
      </c>
      <c r="N4" s="3" t="s">
        <v>32</v>
      </c>
      <c r="O4" s="3" t="s">
        <v>32</v>
      </c>
      <c r="P4" s="3" t="s">
        <v>31</v>
      </c>
      <c r="Q4" s="3" t="s">
        <v>32</v>
      </c>
      <c r="R4" s="3" t="s">
        <v>32</v>
      </c>
      <c r="S4" s="3" t="s">
        <v>32</v>
      </c>
      <c r="T4" s="3" t="s">
        <v>32</v>
      </c>
      <c r="U4" s="3" t="s">
        <v>32</v>
      </c>
      <c r="V4" s="3" t="s">
        <v>32</v>
      </c>
      <c r="W4" s="3" t="s">
        <v>32</v>
      </c>
      <c r="X4" s="3" t="s">
        <v>32</v>
      </c>
      <c r="Y4" s="3" t="s">
        <v>32</v>
      </c>
      <c r="Z4" s="3" t="s">
        <v>32</v>
      </c>
      <c r="AA4" s="3" t="s">
        <v>32</v>
      </c>
      <c r="AB4" s="3" t="s">
        <v>32</v>
      </c>
      <c r="AC4">
        <f t="shared" si="1"/>
        <v>5</v>
      </c>
      <c r="AD4">
        <f t="shared" si="0"/>
        <v>4</v>
      </c>
      <c r="AE4">
        <f t="shared" si="0"/>
        <v>4</v>
      </c>
      <c r="AF4">
        <f t="shared" si="0"/>
        <v>5</v>
      </c>
      <c r="AG4">
        <f t="shared" si="0"/>
        <v>4</v>
      </c>
      <c r="AH4">
        <f t="shared" si="0"/>
        <v>4</v>
      </c>
      <c r="AI4">
        <f t="shared" si="0"/>
        <v>4</v>
      </c>
      <c r="AJ4">
        <f t="shared" si="0"/>
        <v>4</v>
      </c>
      <c r="AK4">
        <f t="shared" si="0"/>
        <v>4</v>
      </c>
      <c r="AL4">
        <f t="shared" si="0"/>
        <v>5</v>
      </c>
      <c r="AM4">
        <f t="shared" si="0"/>
        <v>4</v>
      </c>
      <c r="AN4">
        <f t="shared" si="0"/>
        <v>4</v>
      </c>
      <c r="AO4">
        <f t="shared" si="0"/>
        <v>4</v>
      </c>
      <c r="AP4">
        <f t="shared" si="0"/>
        <v>4</v>
      </c>
      <c r="AQ4">
        <f t="shared" si="0"/>
        <v>4</v>
      </c>
      <c r="AR4">
        <f t="shared" si="0"/>
        <v>4</v>
      </c>
      <c r="AS4">
        <f t="shared" si="0"/>
        <v>4</v>
      </c>
      <c r="AT4">
        <f t="shared" si="0"/>
        <v>4</v>
      </c>
      <c r="AU4">
        <f t="shared" si="0"/>
        <v>4</v>
      </c>
      <c r="AV4">
        <f t="shared" si="0"/>
        <v>4</v>
      </c>
      <c r="AW4">
        <f t="shared" si="0"/>
        <v>4</v>
      </c>
      <c r="AX4">
        <f t="shared" si="0"/>
        <v>4</v>
      </c>
    </row>
    <row r="5" spans="1:50" ht="15.75" customHeight="1" x14ac:dyDescent="0.15">
      <c r="A5" s="2">
        <v>44027.580861770832</v>
      </c>
      <c r="B5" s="3" t="s">
        <v>36</v>
      </c>
      <c r="C5" s="3">
        <v>193302050005</v>
      </c>
      <c r="D5" s="3" t="s">
        <v>29</v>
      </c>
      <c r="E5" s="3">
        <v>20</v>
      </c>
      <c r="F5" s="3" t="s">
        <v>37</v>
      </c>
      <c r="G5" s="3" t="s">
        <v>32</v>
      </c>
      <c r="H5" s="3" t="s">
        <v>32</v>
      </c>
      <c r="I5" s="3" t="s">
        <v>32</v>
      </c>
      <c r="J5" s="3" t="s">
        <v>32</v>
      </c>
      <c r="K5" s="3" t="s">
        <v>31</v>
      </c>
      <c r="L5" s="3" t="s">
        <v>32</v>
      </c>
      <c r="M5" s="3" t="s">
        <v>32</v>
      </c>
      <c r="N5" s="3" t="s">
        <v>32</v>
      </c>
      <c r="O5" s="3" t="s">
        <v>32</v>
      </c>
      <c r="P5" s="3" t="s">
        <v>32</v>
      </c>
      <c r="Q5" s="3" t="s">
        <v>32</v>
      </c>
      <c r="R5" s="3" t="s">
        <v>32</v>
      </c>
      <c r="S5" s="3" t="s">
        <v>32</v>
      </c>
      <c r="T5" s="3" t="s">
        <v>32</v>
      </c>
      <c r="U5" s="3" t="s">
        <v>32</v>
      </c>
      <c r="V5" s="3" t="s">
        <v>32</v>
      </c>
      <c r="W5" s="3" t="s">
        <v>32</v>
      </c>
      <c r="X5" s="3" t="s">
        <v>32</v>
      </c>
      <c r="Y5" s="3" t="s">
        <v>32</v>
      </c>
      <c r="Z5" s="3" t="s">
        <v>32</v>
      </c>
      <c r="AA5" s="3" t="s">
        <v>32</v>
      </c>
      <c r="AB5" s="3" t="s">
        <v>32</v>
      </c>
      <c r="AC5">
        <f t="shared" si="1"/>
        <v>4</v>
      </c>
      <c r="AD5">
        <f t="shared" si="0"/>
        <v>4</v>
      </c>
      <c r="AE5">
        <f t="shared" si="0"/>
        <v>4</v>
      </c>
      <c r="AF5">
        <f t="shared" si="0"/>
        <v>4</v>
      </c>
      <c r="AG5">
        <f t="shared" si="0"/>
        <v>5</v>
      </c>
      <c r="AH5">
        <f t="shared" si="0"/>
        <v>4</v>
      </c>
      <c r="AI5">
        <f t="shared" si="0"/>
        <v>4</v>
      </c>
      <c r="AJ5">
        <f t="shared" si="0"/>
        <v>4</v>
      </c>
      <c r="AK5">
        <f t="shared" si="0"/>
        <v>4</v>
      </c>
      <c r="AL5">
        <f t="shared" si="0"/>
        <v>4</v>
      </c>
      <c r="AM5">
        <f t="shared" si="0"/>
        <v>4</v>
      </c>
      <c r="AN5">
        <f t="shared" si="0"/>
        <v>4</v>
      </c>
      <c r="AO5">
        <f t="shared" si="0"/>
        <v>4</v>
      </c>
      <c r="AP5">
        <f t="shared" si="0"/>
        <v>4</v>
      </c>
      <c r="AQ5">
        <f t="shared" si="0"/>
        <v>4</v>
      </c>
      <c r="AR5">
        <f t="shared" si="0"/>
        <v>4</v>
      </c>
      <c r="AS5">
        <f t="shared" si="0"/>
        <v>4</v>
      </c>
      <c r="AT5">
        <f t="shared" si="0"/>
        <v>4</v>
      </c>
      <c r="AU5">
        <f t="shared" si="0"/>
        <v>4</v>
      </c>
      <c r="AV5">
        <f t="shared" si="0"/>
        <v>4</v>
      </c>
      <c r="AW5">
        <f t="shared" si="0"/>
        <v>4</v>
      </c>
      <c r="AX5">
        <f t="shared" si="0"/>
        <v>4</v>
      </c>
    </row>
    <row r="6" spans="1:50" ht="15.75" customHeight="1" x14ac:dyDescent="0.15">
      <c r="A6" s="2">
        <v>44027.581020092592</v>
      </c>
      <c r="B6" s="3" t="s">
        <v>38</v>
      </c>
      <c r="C6" s="3">
        <v>193302050027</v>
      </c>
      <c r="D6" s="3" t="s">
        <v>29</v>
      </c>
      <c r="E6" s="3">
        <v>20</v>
      </c>
      <c r="F6" s="3" t="s">
        <v>37</v>
      </c>
      <c r="G6" s="3" t="s">
        <v>32</v>
      </c>
      <c r="H6" s="3" t="s">
        <v>31</v>
      </c>
      <c r="I6" s="3" t="s">
        <v>31</v>
      </c>
      <c r="J6" s="3" t="s">
        <v>31</v>
      </c>
      <c r="K6" s="3" t="s">
        <v>31</v>
      </c>
      <c r="L6" s="3" t="s">
        <v>31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31</v>
      </c>
      <c r="S6" s="3" t="s">
        <v>31</v>
      </c>
      <c r="T6" s="3" t="s">
        <v>31</v>
      </c>
      <c r="U6" s="3" t="s">
        <v>31</v>
      </c>
      <c r="V6" s="3" t="s">
        <v>31</v>
      </c>
      <c r="W6" s="3" t="s">
        <v>31</v>
      </c>
      <c r="X6" s="3" t="s">
        <v>31</v>
      </c>
      <c r="Y6" s="3" t="s">
        <v>31</v>
      </c>
      <c r="Z6" s="3" t="s">
        <v>31</v>
      </c>
      <c r="AA6" s="3" t="s">
        <v>31</v>
      </c>
      <c r="AB6" s="3" t="s">
        <v>31</v>
      </c>
      <c r="AC6">
        <f t="shared" si="1"/>
        <v>4</v>
      </c>
      <c r="AD6">
        <f t="shared" si="0"/>
        <v>5</v>
      </c>
      <c r="AE6">
        <f t="shared" si="0"/>
        <v>5</v>
      </c>
      <c r="AF6">
        <f t="shared" si="0"/>
        <v>5</v>
      </c>
      <c r="AG6">
        <f t="shared" si="0"/>
        <v>5</v>
      </c>
      <c r="AH6">
        <f t="shared" si="0"/>
        <v>5</v>
      </c>
      <c r="AI6">
        <f t="shared" si="0"/>
        <v>5</v>
      </c>
      <c r="AJ6">
        <f t="shared" si="0"/>
        <v>5</v>
      </c>
      <c r="AK6">
        <f t="shared" si="0"/>
        <v>5</v>
      </c>
      <c r="AL6">
        <f t="shared" si="0"/>
        <v>5</v>
      </c>
      <c r="AM6">
        <f t="shared" si="0"/>
        <v>5</v>
      </c>
      <c r="AN6">
        <f t="shared" si="0"/>
        <v>5</v>
      </c>
      <c r="AO6">
        <f t="shared" si="0"/>
        <v>5</v>
      </c>
      <c r="AP6">
        <f t="shared" si="0"/>
        <v>5</v>
      </c>
      <c r="AQ6">
        <f t="shared" si="0"/>
        <v>5</v>
      </c>
      <c r="AR6">
        <f t="shared" si="0"/>
        <v>5</v>
      </c>
      <c r="AS6">
        <f t="shared" si="0"/>
        <v>5</v>
      </c>
      <c r="AT6">
        <f t="shared" si="0"/>
        <v>5</v>
      </c>
      <c r="AU6">
        <f t="shared" si="0"/>
        <v>5</v>
      </c>
      <c r="AV6">
        <f t="shared" si="0"/>
        <v>5</v>
      </c>
      <c r="AW6">
        <f t="shared" si="0"/>
        <v>5</v>
      </c>
      <c r="AX6">
        <f t="shared" si="0"/>
        <v>5</v>
      </c>
    </row>
    <row r="7" spans="1:50" ht="15.75" customHeight="1" x14ac:dyDescent="0.15">
      <c r="A7" s="2">
        <v>44027.581859120372</v>
      </c>
      <c r="B7" s="3" t="s">
        <v>39</v>
      </c>
      <c r="C7" s="3">
        <v>193302050021</v>
      </c>
      <c r="D7" s="5" t="s">
        <v>29</v>
      </c>
      <c r="E7" s="3">
        <v>20</v>
      </c>
      <c r="F7" s="3" t="s">
        <v>40</v>
      </c>
      <c r="G7" s="3" t="s">
        <v>32</v>
      </c>
      <c r="H7" s="3" t="s">
        <v>32</v>
      </c>
      <c r="I7" s="3" t="s">
        <v>32</v>
      </c>
      <c r="J7" s="3" t="s">
        <v>32</v>
      </c>
      <c r="K7" s="3" t="s">
        <v>32</v>
      </c>
      <c r="L7" s="3" t="s">
        <v>32</v>
      </c>
      <c r="M7" s="3" t="s">
        <v>32</v>
      </c>
      <c r="N7" s="3" t="s">
        <v>32</v>
      </c>
      <c r="O7" s="3" t="s">
        <v>32</v>
      </c>
      <c r="P7" s="3" t="s">
        <v>32</v>
      </c>
      <c r="Q7" s="3" t="s">
        <v>32</v>
      </c>
      <c r="R7" s="3" t="s">
        <v>32</v>
      </c>
      <c r="S7" s="3" t="s">
        <v>32</v>
      </c>
      <c r="T7" s="3" t="s">
        <v>32</v>
      </c>
      <c r="U7" s="3" t="s">
        <v>32</v>
      </c>
      <c r="V7" s="3" t="s">
        <v>32</v>
      </c>
      <c r="W7" s="3" t="s">
        <v>32</v>
      </c>
      <c r="X7" s="3" t="s">
        <v>32</v>
      </c>
      <c r="Y7" s="3" t="s">
        <v>32</v>
      </c>
      <c r="Z7" s="3" t="s">
        <v>32</v>
      </c>
      <c r="AA7" s="3" t="s">
        <v>32</v>
      </c>
      <c r="AB7" s="3" t="s">
        <v>32</v>
      </c>
      <c r="AC7">
        <f t="shared" si="1"/>
        <v>4</v>
      </c>
      <c r="AD7">
        <f t="shared" si="0"/>
        <v>4</v>
      </c>
      <c r="AE7">
        <f t="shared" si="0"/>
        <v>4</v>
      </c>
      <c r="AF7">
        <f t="shared" si="0"/>
        <v>4</v>
      </c>
      <c r="AG7">
        <f t="shared" si="0"/>
        <v>4</v>
      </c>
      <c r="AH7">
        <f t="shared" si="0"/>
        <v>4</v>
      </c>
      <c r="AI7">
        <f t="shared" si="0"/>
        <v>4</v>
      </c>
      <c r="AJ7">
        <f t="shared" si="0"/>
        <v>4</v>
      </c>
      <c r="AK7">
        <f t="shared" si="0"/>
        <v>4</v>
      </c>
      <c r="AL7">
        <f t="shared" si="0"/>
        <v>4</v>
      </c>
      <c r="AM7">
        <f t="shared" si="0"/>
        <v>4</v>
      </c>
      <c r="AN7">
        <f t="shared" si="0"/>
        <v>4</v>
      </c>
      <c r="AO7">
        <f t="shared" si="0"/>
        <v>4</v>
      </c>
      <c r="AP7">
        <f t="shared" si="0"/>
        <v>4</v>
      </c>
      <c r="AQ7">
        <f t="shared" si="0"/>
        <v>4</v>
      </c>
      <c r="AR7">
        <f t="shared" si="0"/>
        <v>4</v>
      </c>
      <c r="AS7">
        <f t="shared" si="0"/>
        <v>4</v>
      </c>
      <c r="AT7">
        <f t="shared" si="0"/>
        <v>4</v>
      </c>
      <c r="AU7">
        <f t="shared" si="0"/>
        <v>4</v>
      </c>
      <c r="AV7">
        <f t="shared" si="0"/>
        <v>4</v>
      </c>
      <c r="AW7">
        <f t="shared" si="0"/>
        <v>4</v>
      </c>
      <c r="AX7">
        <f t="shared" si="0"/>
        <v>4</v>
      </c>
    </row>
    <row r="8" spans="1:50" ht="15.75" customHeight="1" x14ac:dyDescent="0.15">
      <c r="A8" s="2">
        <v>44027.582135902776</v>
      </c>
      <c r="B8" s="3" t="s">
        <v>41</v>
      </c>
      <c r="C8" s="3">
        <v>193302050015</v>
      </c>
      <c r="D8" s="3" t="s">
        <v>29</v>
      </c>
      <c r="E8" s="3">
        <v>19</v>
      </c>
      <c r="F8" s="3" t="s">
        <v>30</v>
      </c>
      <c r="G8" s="3" t="s">
        <v>32</v>
      </c>
      <c r="H8" s="3" t="s">
        <v>32</v>
      </c>
      <c r="I8" s="3" t="s">
        <v>42</v>
      </c>
      <c r="J8" s="3" t="s">
        <v>32</v>
      </c>
      <c r="K8" s="3" t="s">
        <v>42</v>
      </c>
      <c r="L8" s="3" t="s">
        <v>32</v>
      </c>
      <c r="M8" s="3" t="s">
        <v>32</v>
      </c>
      <c r="N8" s="3" t="s">
        <v>32</v>
      </c>
      <c r="O8" s="3" t="s">
        <v>32</v>
      </c>
      <c r="P8" s="3" t="s">
        <v>32</v>
      </c>
      <c r="Q8" s="3" t="s">
        <v>32</v>
      </c>
      <c r="R8" s="3" t="s">
        <v>32</v>
      </c>
      <c r="S8" s="3" t="s">
        <v>32</v>
      </c>
      <c r="T8" s="3" t="s">
        <v>32</v>
      </c>
      <c r="U8" s="3" t="s">
        <v>32</v>
      </c>
      <c r="V8" s="3" t="s">
        <v>32</v>
      </c>
      <c r="W8" s="3" t="s">
        <v>32</v>
      </c>
      <c r="X8" s="3" t="s">
        <v>32</v>
      </c>
      <c r="Y8" s="3" t="s">
        <v>32</v>
      </c>
      <c r="Z8" s="3" t="s">
        <v>32</v>
      </c>
      <c r="AA8" s="3" t="s">
        <v>32</v>
      </c>
      <c r="AB8" s="3" t="s">
        <v>32</v>
      </c>
      <c r="AC8">
        <f t="shared" si="1"/>
        <v>4</v>
      </c>
      <c r="AD8">
        <f t="shared" si="0"/>
        <v>4</v>
      </c>
      <c r="AE8">
        <f t="shared" si="0"/>
        <v>1</v>
      </c>
      <c r="AF8">
        <f t="shared" si="0"/>
        <v>4</v>
      </c>
      <c r="AG8">
        <f t="shared" si="0"/>
        <v>1</v>
      </c>
      <c r="AH8">
        <f t="shared" si="0"/>
        <v>4</v>
      </c>
      <c r="AI8">
        <f t="shared" si="0"/>
        <v>4</v>
      </c>
      <c r="AJ8">
        <f t="shared" si="0"/>
        <v>4</v>
      </c>
      <c r="AK8">
        <f t="shared" si="0"/>
        <v>4</v>
      </c>
      <c r="AL8">
        <f t="shared" si="0"/>
        <v>4</v>
      </c>
      <c r="AM8">
        <f t="shared" si="0"/>
        <v>4</v>
      </c>
      <c r="AN8">
        <f t="shared" si="0"/>
        <v>4</v>
      </c>
      <c r="AO8">
        <f t="shared" si="0"/>
        <v>4</v>
      </c>
      <c r="AP8">
        <f t="shared" si="0"/>
        <v>4</v>
      </c>
      <c r="AQ8">
        <f t="shared" si="0"/>
        <v>4</v>
      </c>
      <c r="AR8">
        <f t="shared" si="0"/>
        <v>4</v>
      </c>
      <c r="AS8">
        <f t="shared" si="0"/>
        <v>4</v>
      </c>
      <c r="AT8">
        <f t="shared" si="0"/>
        <v>4</v>
      </c>
      <c r="AU8">
        <f t="shared" si="0"/>
        <v>4</v>
      </c>
      <c r="AV8">
        <f t="shared" si="0"/>
        <v>4</v>
      </c>
      <c r="AW8">
        <f t="shared" si="0"/>
        <v>4</v>
      </c>
      <c r="AX8">
        <f t="shared" si="0"/>
        <v>4</v>
      </c>
    </row>
    <row r="9" spans="1:50" ht="15.75" customHeight="1" x14ac:dyDescent="0.15">
      <c r="A9" s="2">
        <v>44027.582714050921</v>
      </c>
      <c r="B9" s="3" t="s">
        <v>43</v>
      </c>
      <c r="C9" s="3">
        <v>193302050004</v>
      </c>
      <c r="D9" s="3" t="s">
        <v>29</v>
      </c>
      <c r="E9" s="3">
        <v>18</v>
      </c>
      <c r="F9" s="3" t="s">
        <v>34</v>
      </c>
      <c r="G9" s="3" t="s">
        <v>32</v>
      </c>
      <c r="H9" s="3" t="s">
        <v>32</v>
      </c>
      <c r="I9" s="3" t="s">
        <v>32</v>
      </c>
      <c r="J9" s="3" t="s">
        <v>32</v>
      </c>
      <c r="K9" s="3" t="s">
        <v>32</v>
      </c>
      <c r="L9" s="3" t="s">
        <v>32</v>
      </c>
      <c r="M9" s="3" t="s">
        <v>32</v>
      </c>
      <c r="N9" s="3" t="s">
        <v>32</v>
      </c>
      <c r="O9" s="3" t="s">
        <v>32</v>
      </c>
      <c r="P9" s="3" t="s">
        <v>32</v>
      </c>
      <c r="Q9" s="3" t="s">
        <v>32</v>
      </c>
      <c r="R9" s="3" t="s">
        <v>32</v>
      </c>
      <c r="S9" s="3" t="s">
        <v>32</v>
      </c>
      <c r="T9" s="3" t="s">
        <v>32</v>
      </c>
      <c r="U9" s="3" t="s">
        <v>32</v>
      </c>
      <c r="V9" s="3" t="s">
        <v>32</v>
      </c>
      <c r="W9" s="3" t="s">
        <v>32</v>
      </c>
      <c r="X9" s="3" t="s">
        <v>32</v>
      </c>
      <c r="Y9" s="3" t="s">
        <v>32</v>
      </c>
      <c r="Z9" s="3" t="s">
        <v>32</v>
      </c>
      <c r="AA9" s="3" t="s">
        <v>32</v>
      </c>
      <c r="AB9" s="3" t="s">
        <v>32</v>
      </c>
      <c r="AC9">
        <f t="shared" si="1"/>
        <v>4</v>
      </c>
      <c r="AD9">
        <f t="shared" si="0"/>
        <v>4</v>
      </c>
      <c r="AE9">
        <f t="shared" si="0"/>
        <v>4</v>
      </c>
      <c r="AF9">
        <f t="shared" si="0"/>
        <v>4</v>
      </c>
      <c r="AG9">
        <f t="shared" si="0"/>
        <v>4</v>
      </c>
      <c r="AH9">
        <f t="shared" si="0"/>
        <v>4</v>
      </c>
      <c r="AI9">
        <f t="shared" si="0"/>
        <v>4</v>
      </c>
      <c r="AJ9">
        <f t="shared" si="0"/>
        <v>4</v>
      </c>
      <c r="AK9">
        <f t="shared" si="0"/>
        <v>4</v>
      </c>
      <c r="AL9">
        <f t="shared" si="0"/>
        <v>4</v>
      </c>
      <c r="AM9">
        <f t="shared" si="0"/>
        <v>4</v>
      </c>
      <c r="AN9">
        <f t="shared" si="0"/>
        <v>4</v>
      </c>
      <c r="AO9">
        <f t="shared" si="0"/>
        <v>4</v>
      </c>
      <c r="AP9">
        <f t="shared" si="0"/>
        <v>4</v>
      </c>
      <c r="AQ9">
        <f t="shared" si="0"/>
        <v>4</v>
      </c>
      <c r="AR9">
        <f t="shared" si="0"/>
        <v>4</v>
      </c>
      <c r="AS9">
        <f t="shared" si="0"/>
        <v>4</v>
      </c>
      <c r="AT9">
        <f t="shared" si="0"/>
        <v>4</v>
      </c>
      <c r="AU9">
        <f t="shared" si="0"/>
        <v>4</v>
      </c>
      <c r="AV9">
        <f t="shared" si="0"/>
        <v>4</v>
      </c>
      <c r="AW9">
        <f t="shared" si="0"/>
        <v>4</v>
      </c>
      <c r="AX9">
        <f t="shared" si="0"/>
        <v>4</v>
      </c>
    </row>
    <row r="10" spans="1:50" ht="15.75" customHeight="1" x14ac:dyDescent="0.15">
      <c r="A10" s="2">
        <v>44027.584195844909</v>
      </c>
      <c r="B10" s="3" t="s">
        <v>44</v>
      </c>
      <c r="C10" s="3">
        <v>193302050014</v>
      </c>
      <c r="D10" s="3" t="s">
        <v>29</v>
      </c>
      <c r="E10" s="3">
        <v>19</v>
      </c>
      <c r="F10" s="3" t="s">
        <v>37</v>
      </c>
      <c r="G10" s="3" t="s">
        <v>32</v>
      </c>
      <c r="H10" s="3" t="s">
        <v>32</v>
      </c>
      <c r="I10" s="3" t="s">
        <v>32</v>
      </c>
      <c r="J10" s="3" t="s">
        <v>32</v>
      </c>
      <c r="K10" s="3" t="s">
        <v>32</v>
      </c>
      <c r="L10" s="3" t="s">
        <v>31</v>
      </c>
      <c r="M10" s="3" t="s">
        <v>32</v>
      </c>
      <c r="N10" s="3" t="s">
        <v>32</v>
      </c>
      <c r="O10" s="3" t="s">
        <v>32</v>
      </c>
      <c r="P10" s="3" t="s">
        <v>32</v>
      </c>
      <c r="Q10" s="3" t="s">
        <v>32</v>
      </c>
      <c r="R10" s="3" t="s">
        <v>32</v>
      </c>
      <c r="S10" s="3" t="s">
        <v>32</v>
      </c>
      <c r="T10" s="3" t="s">
        <v>32</v>
      </c>
      <c r="U10" s="3" t="s">
        <v>32</v>
      </c>
      <c r="V10" s="3" t="s">
        <v>32</v>
      </c>
      <c r="W10" s="3" t="s">
        <v>32</v>
      </c>
      <c r="X10" s="3" t="s">
        <v>32</v>
      </c>
      <c r="Y10" s="3" t="s">
        <v>32</v>
      </c>
      <c r="Z10" s="3" t="s">
        <v>32</v>
      </c>
      <c r="AA10" s="3" t="s">
        <v>32</v>
      </c>
      <c r="AB10" s="3" t="s">
        <v>32</v>
      </c>
      <c r="AC10">
        <f t="shared" si="1"/>
        <v>4</v>
      </c>
      <c r="AD10">
        <f t="shared" si="0"/>
        <v>4</v>
      </c>
      <c r="AE10">
        <f t="shared" si="0"/>
        <v>4</v>
      </c>
      <c r="AF10">
        <f t="shared" si="0"/>
        <v>4</v>
      </c>
      <c r="AG10">
        <f t="shared" si="0"/>
        <v>4</v>
      </c>
      <c r="AH10">
        <f t="shared" si="0"/>
        <v>5</v>
      </c>
      <c r="AI10">
        <f t="shared" si="0"/>
        <v>4</v>
      </c>
      <c r="AJ10">
        <f t="shared" si="0"/>
        <v>4</v>
      </c>
      <c r="AK10">
        <f t="shared" si="0"/>
        <v>4</v>
      </c>
      <c r="AL10">
        <f t="shared" si="0"/>
        <v>4</v>
      </c>
      <c r="AM10">
        <f t="shared" si="0"/>
        <v>4</v>
      </c>
      <c r="AN10">
        <f t="shared" si="0"/>
        <v>4</v>
      </c>
      <c r="AO10">
        <f t="shared" si="0"/>
        <v>4</v>
      </c>
      <c r="AP10">
        <f t="shared" si="0"/>
        <v>4</v>
      </c>
      <c r="AQ10">
        <f t="shared" si="0"/>
        <v>4</v>
      </c>
      <c r="AR10">
        <f t="shared" si="0"/>
        <v>4</v>
      </c>
      <c r="AS10">
        <f t="shared" si="0"/>
        <v>4</v>
      </c>
      <c r="AT10">
        <f t="shared" si="0"/>
        <v>4</v>
      </c>
      <c r="AU10">
        <f t="shared" si="0"/>
        <v>4</v>
      </c>
      <c r="AV10">
        <f t="shared" si="0"/>
        <v>4</v>
      </c>
      <c r="AW10">
        <f t="shared" si="0"/>
        <v>4</v>
      </c>
      <c r="AX10">
        <f t="shared" si="0"/>
        <v>4</v>
      </c>
    </row>
    <row r="11" spans="1:50" ht="15.75" customHeight="1" x14ac:dyDescent="0.15">
      <c r="A11" s="2">
        <v>44027.587590173614</v>
      </c>
      <c r="B11" s="3" t="s">
        <v>45</v>
      </c>
      <c r="C11" s="3">
        <v>193302050012</v>
      </c>
      <c r="D11" s="3" t="s">
        <v>29</v>
      </c>
      <c r="E11" s="3">
        <v>19</v>
      </c>
      <c r="F11" s="3" t="s">
        <v>46</v>
      </c>
      <c r="G11" s="3" t="s">
        <v>32</v>
      </c>
      <c r="H11" s="3" t="s">
        <v>31</v>
      </c>
      <c r="I11" s="3" t="s">
        <v>32</v>
      </c>
      <c r="J11" s="3" t="s">
        <v>31</v>
      </c>
      <c r="K11" s="3" t="s">
        <v>32</v>
      </c>
      <c r="L11" s="3" t="s">
        <v>31</v>
      </c>
      <c r="M11" s="3" t="s">
        <v>32</v>
      </c>
      <c r="N11" s="3" t="s">
        <v>32</v>
      </c>
      <c r="O11" s="3" t="s">
        <v>32</v>
      </c>
      <c r="P11" s="3" t="s">
        <v>32</v>
      </c>
      <c r="Q11" s="3" t="s">
        <v>32</v>
      </c>
      <c r="R11" s="3" t="s">
        <v>32</v>
      </c>
      <c r="S11" s="3" t="s">
        <v>32</v>
      </c>
      <c r="T11" s="3" t="s">
        <v>32</v>
      </c>
      <c r="U11" s="3" t="s">
        <v>31</v>
      </c>
      <c r="V11" s="3" t="s">
        <v>32</v>
      </c>
      <c r="W11" s="3" t="s">
        <v>32</v>
      </c>
      <c r="X11" s="3" t="s">
        <v>32</v>
      </c>
      <c r="Y11" s="3" t="s">
        <v>32</v>
      </c>
      <c r="Z11" s="3" t="s">
        <v>32</v>
      </c>
      <c r="AA11" s="3" t="s">
        <v>32</v>
      </c>
      <c r="AB11" s="3" t="s">
        <v>31</v>
      </c>
      <c r="AC11">
        <f t="shared" si="1"/>
        <v>4</v>
      </c>
      <c r="AD11">
        <f t="shared" si="0"/>
        <v>5</v>
      </c>
      <c r="AE11">
        <f t="shared" si="0"/>
        <v>4</v>
      </c>
      <c r="AF11">
        <f t="shared" si="0"/>
        <v>5</v>
      </c>
      <c r="AG11">
        <f t="shared" si="0"/>
        <v>4</v>
      </c>
      <c r="AH11">
        <f t="shared" si="0"/>
        <v>5</v>
      </c>
      <c r="AI11">
        <f t="shared" si="0"/>
        <v>4</v>
      </c>
      <c r="AJ11">
        <f t="shared" si="0"/>
        <v>4</v>
      </c>
      <c r="AK11">
        <f t="shared" si="0"/>
        <v>4</v>
      </c>
      <c r="AL11">
        <f t="shared" si="0"/>
        <v>4</v>
      </c>
      <c r="AM11">
        <f t="shared" si="0"/>
        <v>4</v>
      </c>
      <c r="AN11">
        <f t="shared" si="0"/>
        <v>4</v>
      </c>
      <c r="AO11">
        <f t="shared" si="0"/>
        <v>4</v>
      </c>
      <c r="AP11">
        <f t="shared" si="0"/>
        <v>4</v>
      </c>
      <c r="AQ11">
        <f t="shared" si="0"/>
        <v>5</v>
      </c>
      <c r="AR11">
        <f t="shared" si="0"/>
        <v>4</v>
      </c>
      <c r="AS11">
        <f t="shared" si="0"/>
        <v>4</v>
      </c>
      <c r="AT11">
        <f t="shared" si="0"/>
        <v>4</v>
      </c>
      <c r="AU11">
        <f t="shared" si="0"/>
        <v>4</v>
      </c>
      <c r="AV11">
        <f t="shared" si="0"/>
        <v>4</v>
      </c>
      <c r="AW11">
        <f t="shared" si="0"/>
        <v>4</v>
      </c>
      <c r="AX11">
        <f t="shared" si="0"/>
        <v>5</v>
      </c>
    </row>
    <row r="12" spans="1:50" ht="15.75" customHeight="1" x14ac:dyDescent="0.15">
      <c r="A12" s="2">
        <v>44027.588088969904</v>
      </c>
      <c r="B12" s="3" t="s">
        <v>47</v>
      </c>
      <c r="C12" s="3">
        <v>193302050024</v>
      </c>
      <c r="D12" s="3" t="s">
        <v>29</v>
      </c>
      <c r="E12" s="3">
        <v>19</v>
      </c>
      <c r="F12" s="3" t="s">
        <v>30</v>
      </c>
      <c r="G12" s="3" t="s">
        <v>32</v>
      </c>
      <c r="H12" s="3" t="s">
        <v>32</v>
      </c>
      <c r="I12" s="3" t="s">
        <v>32</v>
      </c>
      <c r="J12" s="3" t="s">
        <v>32</v>
      </c>
      <c r="K12" s="3" t="s">
        <v>32</v>
      </c>
      <c r="L12" s="3" t="s">
        <v>32</v>
      </c>
      <c r="M12" s="3" t="s">
        <v>32</v>
      </c>
      <c r="N12" s="3" t="s">
        <v>32</v>
      </c>
      <c r="O12" s="3" t="s">
        <v>32</v>
      </c>
      <c r="P12" s="3" t="s">
        <v>32</v>
      </c>
      <c r="Q12" s="3" t="s">
        <v>48</v>
      </c>
      <c r="R12" s="3" t="s">
        <v>32</v>
      </c>
      <c r="S12" s="3" t="s">
        <v>32</v>
      </c>
      <c r="T12" s="3" t="s">
        <v>32</v>
      </c>
      <c r="U12" s="3" t="s">
        <v>32</v>
      </c>
      <c r="V12" s="3" t="s">
        <v>32</v>
      </c>
      <c r="W12" s="3" t="s">
        <v>32</v>
      </c>
      <c r="X12" s="3" t="s">
        <v>32</v>
      </c>
      <c r="Y12" s="3" t="s">
        <v>32</v>
      </c>
      <c r="Z12" s="3" t="s">
        <v>32</v>
      </c>
      <c r="AA12" s="3" t="s">
        <v>32</v>
      </c>
      <c r="AB12" s="3" t="s">
        <v>32</v>
      </c>
      <c r="AC12">
        <f t="shared" si="1"/>
        <v>4</v>
      </c>
      <c r="AD12">
        <f t="shared" si="0"/>
        <v>4</v>
      </c>
      <c r="AE12">
        <f t="shared" si="0"/>
        <v>4</v>
      </c>
      <c r="AF12">
        <f t="shared" si="0"/>
        <v>4</v>
      </c>
      <c r="AG12">
        <f t="shared" si="0"/>
        <v>4</v>
      </c>
      <c r="AH12">
        <f t="shared" si="0"/>
        <v>4</v>
      </c>
      <c r="AI12">
        <f t="shared" si="0"/>
        <v>4</v>
      </c>
      <c r="AJ12">
        <f t="shared" si="0"/>
        <v>4</v>
      </c>
      <c r="AK12">
        <f t="shared" si="0"/>
        <v>4</v>
      </c>
      <c r="AL12">
        <f t="shared" si="0"/>
        <v>4</v>
      </c>
      <c r="AM12">
        <f t="shared" si="0"/>
        <v>2</v>
      </c>
      <c r="AN12">
        <f t="shared" si="0"/>
        <v>4</v>
      </c>
      <c r="AO12">
        <f t="shared" si="0"/>
        <v>4</v>
      </c>
      <c r="AP12">
        <f t="shared" si="0"/>
        <v>4</v>
      </c>
      <c r="AQ12">
        <f t="shared" si="0"/>
        <v>4</v>
      </c>
      <c r="AR12">
        <f t="shared" si="0"/>
        <v>4</v>
      </c>
      <c r="AS12">
        <f t="shared" si="0"/>
        <v>4</v>
      </c>
      <c r="AT12">
        <f t="shared" si="0"/>
        <v>4</v>
      </c>
      <c r="AU12">
        <f t="shared" si="0"/>
        <v>4</v>
      </c>
      <c r="AV12">
        <f t="shared" si="0"/>
        <v>4</v>
      </c>
      <c r="AW12">
        <f t="shared" si="0"/>
        <v>4</v>
      </c>
      <c r="AX12">
        <f t="shared" si="0"/>
        <v>4</v>
      </c>
    </row>
    <row r="13" spans="1:50" ht="15.75" customHeight="1" x14ac:dyDescent="0.15">
      <c r="A13" s="2">
        <v>44027.589006655093</v>
      </c>
      <c r="B13" s="3" t="s">
        <v>49</v>
      </c>
      <c r="C13" s="3">
        <v>193302050006</v>
      </c>
      <c r="D13" s="3" t="s">
        <v>29</v>
      </c>
      <c r="E13" s="3">
        <v>20</v>
      </c>
      <c r="F13" s="3" t="s">
        <v>46</v>
      </c>
      <c r="G13" s="3" t="s">
        <v>32</v>
      </c>
      <c r="H13" s="3" t="s">
        <v>32</v>
      </c>
      <c r="I13" s="3" t="s">
        <v>32</v>
      </c>
      <c r="J13" s="3" t="s">
        <v>32</v>
      </c>
      <c r="K13" s="3" t="s">
        <v>32</v>
      </c>
      <c r="L13" s="3" t="s">
        <v>32</v>
      </c>
      <c r="M13" s="3" t="s">
        <v>32</v>
      </c>
      <c r="N13" s="3" t="s">
        <v>32</v>
      </c>
      <c r="O13" s="3" t="s">
        <v>32</v>
      </c>
      <c r="P13" s="3" t="s">
        <v>32</v>
      </c>
      <c r="Q13" s="3" t="s">
        <v>32</v>
      </c>
      <c r="R13" s="3" t="s">
        <v>32</v>
      </c>
      <c r="S13" s="3" t="s">
        <v>32</v>
      </c>
      <c r="T13" s="3" t="s">
        <v>32</v>
      </c>
      <c r="U13" s="3" t="s">
        <v>32</v>
      </c>
      <c r="V13" s="3" t="s">
        <v>32</v>
      </c>
      <c r="W13" s="3" t="s">
        <v>32</v>
      </c>
      <c r="X13" s="3" t="s">
        <v>32</v>
      </c>
      <c r="Y13" s="3" t="s">
        <v>32</v>
      </c>
      <c r="Z13" s="3" t="s">
        <v>32</v>
      </c>
      <c r="AA13" s="3" t="s">
        <v>32</v>
      </c>
      <c r="AB13" s="3" t="s">
        <v>32</v>
      </c>
      <c r="AC13">
        <f t="shared" si="1"/>
        <v>4</v>
      </c>
      <c r="AD13">
        <f t="shared" si="0"/>
        <v>4</v>
      </c>
      <c r="AE13">
        <f t="shared" si="0"/>
        <v>4</v>
      </c>
      <c r="AF13">
        <f t="shared" si="0"/>
        <v>4</v>
      </c>
      <c r="AG13">
        <f t="shared" ref="AG13:AG29" si="2">IF(K13="Sangat Setuju",5,IF(K13="Setuju",4,IF(K13="Ragu-ragu",3,IF(K13="Tidak Setuju",2,1))))</f>
        <v>4</v>
      </c>
      <c r="AH13">
        <f t="shared" ref="AH13:AH29" si="3">IF(L13="Sangat Setuju",5,IF(L13="Setuju",4,IF(L13="Ragu-ragu",3,IF(L13="Tidak Setuju",2,1))))</f>
        <v>4</v>
      </c>
      <c r="AI13">
        <f t="shared" ref="AI13:AI29" si="4">IF(M13="Sangat Setuju",5,IF(M13="Setuju",4,IF(M13="Ragu-ragu",3,IF(M13="Tidak Setuju",2,1))))</f>
        <v>4</v>
      </c>
      <c r="AJ13">
        <f t="shared" ref="AJ13:AJ29" si="5">IF(N13="Sangat Setuju",5,IF(N13="Setuju",4,IF(N13="Ragu-ragu",3,IF(N13="Tidak Setuju",2,1))))</f>
        <v>4</v>
      </c>
      <c r="AK13">
        <f t="shared" ref="AK13:AK29" si="6">IF(O13="Sangat Setuju",5,IF(O13="Setuju",4,IF(O13="Ragu-ragu",3,IF(O13="Tidak Setuju",2,1))))</f>
        <v>4</v>
      </c>
      <c r="AL13">
        <f t="shared" ref="AL13:AL29" si="7">IF(P13="Sangat Setuju",5,IF(P13="Setuju",4,IF(P13="Ragu-ragu",3,IF(P13="Tidak Setuju",2,1))))</f>
        <v>4</v>
      </c>
      <c r="AM13">
        <f t="shared" ref="AM13:AM29" si="8">IF(Q13="Sangat Setuju",5,IF(Q13="Setuju",4,IF(Q13="Ragu-ragu",3,IF(Q13="Tidak Setuju",2,1))))</f>
        <v>4</v>
      </c>
      <c r="AN13">
        <f t="shared" ref="AN13:AN29" si="9">IF(R13="Sangat Setuju",5,IF(R13="Setuju",4,IF(R13="Ragu-ragu",3,IF(R13="Tidak Setuju",2,1))))</f>
        <v>4</v>
      </c>
      <c r="AO13">
        <f t="shared" ref="AO13:AO29" si="10">IF(S13="Sangat Setuju",5,IF(S13="Setuju",4,IF(S13="Ragu-ragu",3,IF(S13="Tidak Setuju",2,1))))</f>
        <v>4</v>
      </c>
      <c r="AP13">
        <f t="shared" ref="AP13:AP29" si="11">IF(T13="Sangat Setuju",5,IF(T13="Setuju",4,IF(T13="Ragu-ragu",3,IF(T13="Tidak Setuju",2,1))))</f>
        <v>4</v>
      </c>
      <c r="AQ13">
        <f t="shared" ref="AQ13:AQ29" si="12">IF(U13="Sangat Setuju",5,IF(U13="Setuju",4,IF(U13="Ragu-ragu",3,IF(U13="Tidak Setuju",2,1))))</f>
        <v>4</v>
      </c>
      <c r="AR13">
        <f t="shared" ref="AR13:AR29" si="13">IF(V13="Sangat Setuju",5,IF(V13="Setuju",4,IF(V13="Ragu-ragu",3,IF(V13="Tidak Setuju",2,1))))</f>
        <v>4</v>
      </c>
      <c r="AS13">
        <f t="shared" ref="AS13:AS29" si="14">IF(W13="Sangat Setuju",5,IF(W13="Setuju",4,IF(W13="Ragu-ragu",3,IF(W13="Tidak Setuju",2,1))))</f>
        <v>4</v>
      </c>
      <c r="AT13">
        <f t="shared" ref="AT13:AT29" si="15">IF(X13="Sangat Setuju",5,IF(X13="Setuju",4,IF(X13="Ragu-ragu",3,IF(X13="Tidak Setuju",2,1))))</f>
        <v>4</v>
      </c>
      <c r="AU13">
        <f t="shared" ref="AU13:AU29" si="16">IF(Y13="Sangat Setuju",5,IF(Y13="Setuju",4,IF(Y13="Ragu-ragu",3,IF(Y13="Tidak Setuju",2,1))))</f>
        <v>4</v>
      </c>
      <c r="AV13">
        <f t="shared" ref="AV13:AV29" si="17">IF(Z13="Sangat Setuju",5,IF(Z13="Setuju",4,IF(Z13="Ragu-ragu",3,IF(Z13="Tidak Setuju",2,1))))</f>
        <v>4</v>
      </c>
      <c r="AW13">
        <f t="shared" ref="AW13:AW29" si="18">IF(AA13="Sangat Setuju",5,IF(AA13="Setuju",4,IF(AA13="Ragu-ragu",3,IF(AA13="Tidak Setuju",2,1))))</f>
        <v>4</v>
      </c>
      <c r="AX13">
        <f t="shared" ref="AX13:AX29" si="19">IF(AB13="Sangat Setuju",5,IF(AB13="Setuju",4,IF(AB13="Ragu-ragu",3,IF(AB13="Tidak Setuju",2,1))))</f>
        <v>4</v>
      </c>
    </row>
    <row r="14" spans="1:50" ht="15.75" customHeight="1" x14ac:dyDescent="0.15">
      <c r="A14" s="2">
        <v>44027.590850821754</v>
      </c>
      <c r="B14" s="3" t="s">
        <v>50</v>
      </c>
      <c r="C14" s="3">
        <v>193302050001</v>
      </c>
      <c r="D14" s="3" t="s">
        <v>29</v>
      </c>
      <c r="E14" s="3">
        <v>19</v>
      </c>
      <c r="F14" s="3" t="s">
        <v>46</v>
      </c>
      <c r="G14" s="3" t="s">
        <v>32</v>
      </c>
      <c r="H14" s="3" t="s">
        <v>31</v>
      </c>
      <c r="I14" s="3" t="s">
        <v>32</v>
      </c>
      <c r="J14" s="3" t="s">
        <v>32</v>
      </c>
      <c r="K14" s="3" t="s">
        <v>32</v>
      </c>
      <c r="L14" s="3" t="s">
        <v>32</v>
      </c>
      <c r="M14" s="3" t="s">
        <v>32</v>
      </c>
      <c r="N14" s="3" t="s">
        <v>42</v>
      </c>
      <c r="O14" s="3" t="s">
        <v>32</v>
      </c>
      <c r="P14" s="3" t="s">
        <v>32</v>
      </c>
      <c r="Q14" s="3" t="s">
        <v>32</v>
      </c>
      <c r="R14" s="3" t="s">
        <v>32</v>
      </c>
      <c r="S14" s="3" t="s">
        <v>32</v>
      </c>
      <c r="T14" s="3" t="s">
        <v>32</v>
      </c>
      <c r="U14" s="3" t="s">
        <v>42</v>
      </c>
      <c r="V14" s="3" t="s">
        <v>32</v>
      </c>
      <c r="W14" s="3" t="s">
        <v>32</v>
      </c>
      <c r="X14" s="3" t="s">
        <v>32</v>
      </c>
      <c r="Y14" s="3" t="s">
        <v>31</v>
      </c>
      <c r="Z14" s="3" t="s">
        <v>32</v>
      </c>
      <c r="AA14" s="3" t="s">
        <v>42</v>
      </c>
      <c r="AB14" s="3" t="s">
        <v>32</v>
      </c>
      <c r="AC14">
        <f t="shared" si="1"/>
        <v>4</v>
      </c>
      <c r="AD14">
        <f t="shared" ref="AD14:AD29" si="20">IF(H14="Sangat Setuju",5,IF(H14="Setuju",4,IF(H14="Ragu-ragu",3,IF(H14="Tidak Setuju",2,1))))</f>
        <v>5</v>
      </c>
      <c r="AE14">
        <f t="shared" ref="AE14:AE29" si="21">IF(I14="Sangat Setuju",5,IF(I14="Setuju",4,IF(I14="Ragu-ragu",3,IF(I14="Tidak Setuju",2,1))))</f>
        <v>4</v>
      </c>
      <c r="AF14">
        <f t="shared" ref="AF14:AF29" si="22">IF(J14="Sangat Setuju",5,IF(J14="Setuju",4,IF(J14="Ragu-ragu",3,IF(J14="Tidak Setuju",2,1))))</f>
        <v>4</v>
      </c>
      <c r="AG14">
        <f t="shared" si="2"/>
        <v>4</v>
      </c>
      <c r="AH14">
        <f t="shared" si="3"/>
        <v>4</v>
      </c>
      <c r="AI14">
        <f t="shared" si="4"/>
        <v>4</v>
      </c>
      <c r="AJ14">
        <f t="shared" si="5"/>
        <v>1</v>
      </c>
      <c r="AK14">
        <f t="shared" si="6"/>
        <v>4</v>
      </c>
      <c r="AL14">
        <f t="shared" si="7"/>
        <v>4</v>
      </c>
      <c r="AM14">
        <f t="shared" si="8"/>
        <v>4</v>
      </c>
      <c r="AN14">
        <f t="shared" si="9"/>
        <v>4</v>
      </c>
      <c r="AO14">
        <f t="shared" si="10"/>
        <v>4</v>
      </c>
      <c r="AP14">
        <f t="shared" si="11"/>
        <v>4</v>
      </c>
      <c r="AQ14">
        <f t="shared" si="12"/>
        <v>1</v>
      </c>
      <c r="AR14">
        <f t="shared" si="13"/>
        <v>4</v>
      </c>
      <c r="AS14">
        <f t="shared" si="14"/>
        <v>4</v>
      </c>
      <c r="AT14">
        <f t="shared" si="15"/>
        <v>4</v>
      </c>
      <c r="AU14">
        <f t="shared" si="16"/>
        <v>5</v>
      </c>
      <c r="AV14">
        <f t="shared" si="17"/>
        <v>4</v>
      </c>
      <c r="AW14">
        <f t="shared" si="18"/>
        <v>1</v>
      </c>
      <c r="AX14">
        <f t="shared" si="19"/>
        <v>4</v>
      </c>
    </row>
    <row r="15" spans="1:50" ht="15.75" customHeight="1" x14ac:dyDescent="0.15">
      <c r="A15" s="2">
        <v>44027.591128784727</v>
      </c>
      <c r="B15" s="3" t="s">
        <v>51</v>
      </c>
      <c r="C15" s="3">
        <v>193302050003</v>
      </c>
      <c r="D15" s="3" t="s">
        <v>29</v>
      </c>
      <c r="E15" s="3">
        <v>20</v>
      </c>
      <c r="F15" s="3" t="s">
        <v>30</v>
      </c>
      <c r="G15" s="3" t="s">
        <v>31</v>
      </c>
      <c r="H15" s="3" t="s">
        <v>31</v>
      </c>
      <c r="I15" s="3" t="s">
        <v>32</v>
      </c>
      <c r="J15" s="3" t="s">
        <v>32</v>
      </c>
      <c r="K15" s="3" t="s">
        <v>31</v>
      </c>
      <c r="L15" s="3" t="s">
        <v>32</v>
      </c>
      <c r="M15" s="3" t="s">
        <v>31</v>
      </c>
      <c r="N15" s="3" t="s">
        <v>32</v>
      </c>
      <c r="O15" s="3" t="s">
        <v>32</v>
      </c>
      <c r="P15" s="3" t="s">
        <v>32</v>
      </c>
      <c r="Q15" s="3" t="s">
        <v>48</v>
      </c>
      <c r="R15" s="3" t="s">
        <v>32</v>
      </c>
      <c r="S15" s="3" t="s">
        <v>32</v>
      </c>
      <c r="T15" s="3" t="s">
        <v>32</v>
      </c>
      <c r="U15" s="3" t="s">
        <v>32</v>
      </c>
      <c r="V15" s="3" t="s">
        <v>32</v>
      </c>
      <c r="W15" s="3" t="s">
        <v>32</v>
      </c>
      <c r="X15" s="3" t="s">
        <v>32</v>
      </c>
      <c r="Y15" s="3" t="s">
        <v>32</v>
      </c>
      <c r="Z15" s="3" t="s">
        <v>32</v>
      </c>
      <c r="AA15" s="3" t="s">
        <v>32</v>
      </c>
      <c r="AB15" s="3" t="s">
        <v>32</v>
      </c>
      <c r="AC15">
        <f t="shared" si="1"/>
        <v>5</v>
      </c>
      <c r="AD15">
        <f t="shared" si="20"/>
        <v>5</v>
      </c>
      <c r="AE15">
        <f t="shared" si="21"/>
        <v>4</v>
      </c>
      <c r="AF15">
        <f t="shared" si="22"/>
        <v>4</v>
      </c>
      <c r="AG15">
        <f t="shared" si="2"/>
        <v>5</v>
      </c>
      <c r="AH15">
        <f t="shared" si="3"/>
        <v>4</v>
      </c>
      <c r="AI15">
        <f t="shared" si="4"/>
        <v>5</v>
      </c>
      <c r="AJ15">
        <f t="shared" si="5"/>
        <v>4</v>
      </c>
      <c r="AK15">
        <f t="shared" si="6"/>
        <v>4</v>
      </c>
      <c r="AL15">
        <f t="shared" si="7"/>
        <v>4</v>
      </c>
      <c r="AM15">
        <f t="shared" si="8"/>
        <v>2</v>
      </c>
      <c r="AN15">
        <f t="shared" si="9"/>
        <v>4</v>
      </c>
      <c r="AO15">
        <f t="shared" si="10"/>
        <v>4</v>
      </c>
      <c r="AP15">
        <f t="shared" si="11"/>
        <v>4</v>
      </c>
      <c r="AQ15">
        <f t="shared" si="12"/>
        <v>4</v>
      </c>
      <c r="AR15">
        <f t="shared" si="13"/>
        <v>4</v>
      </c>
      <c r="AS15">
        <f t="shared" si="14"/>
        <v>4</v>
      </c>
      <c r="AT15">
        <f t="shared" si="15"/>
        <v>4</v>
      </c>
      <c r="AU15">
        <f t="shared" si="16"/>
        <v>4</v>
      </c>
      <c r="AV15">
        <f t="shared" si="17"/>
        <v>4</v>
      </c>
      <c r="AW15">
        <f t="shared" si="18"/>
        <v>4</v>
      </c>
      <c r="AX15">
        <f t="shared" si="19"/>
        <v>4</v>
      </c>
    </row>
    <row r="16" spans="1:50" ht="15.75" customHeight="1" x14ac:dyDescent="0.15">
      <c r="A16" s="2">
        <v>44027.594091782405</v>
      </c>
      <c r="B16" s="3" t="s">
        <v>52</v>
      </c>
      <c r="C16" s="3">
        <v>193302050018</v>
      </c>
      <c r="D16" s="3" t="s">
        <v>29</v>
      </c>
      <c r="E16" s="3">
        <v>19</v>
      </c>
      <c r="F16" s="3" t="s">
        <v>40</v>
      </c>
      <c r="G16" s="3" t="s">
        <v>32</v>
      </c>
      <c r="H16" s="3" t="s">
        <v>32</v>
      </c>
      <c r="I16" s="3" t="s">
        <v>32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32</v>
      </c>
      <c r="P16" s="3" t="s">
        <v>48</v>
      </c>
      <c r="Q16" s="3" t="s">
        <v>32</v>
      </c>
      <c r="R16" s="3" t="s">
        <v>32</v>
      </c>
      <c r="S16" s="3" t="s">
        <v>42</v>
      </c>
      <c r="T16" s="3" t="s">
        <v>32</v>
      </c>
      <c r="U16" s="3" t="s">
        <v>32</v>
      </c>
      <c r="V16" s="3" t="s">
        <v>32</v>
      </c>
      <c r="W16" s="3" t="s">
        <v>32</v>
      </c>
      <c r="X16" s="3" t="s">
        <v>32</v>
      </c>
      <c r="Y16" s="3" t="s">
        <v>32</v>
      </c>
      <c r="Z16" s="3" t="s">
        <v>32</v>
      </c>
      <c r="AA16" s="3" t="s">
        <v>32</v>
      </c>
      <c r="AB16" s="3" t="s">
        <v>32</v>
      </c>
      <c r="AC16">
        <f t="shared" si="1"/>
        <v>4</v>
      </c>
      <c r="AD16">
        <f t="shared" si="20"/>
        <v>4</v>
      </c>
      <c r="AE16">
        <f t="shared" si="21"/>
        <v>4</v>
      </c>
      <c r="AF16">
        <f t="shared" si="22"/>
        <v>4</v>
      </c>
      <c r="AG16">
        <f t="shared" si="2"/>
        <v>4</v>
      </c>
      <c r="AH16">
        <f t="shared" si="3"/>
        <v>4</v>
      </c>
      <c r="AI16">
        <f t="shared" si="4"/>
        <v>4</v>
      </c>
      <c r="AJ16">
        <f t="shared" si="5"/>
        <v>4</v>
      </c>
      <c r="AK16">
        <f t="shared" si="6"/>
        <v>4</v>
      </c>
      <c r="AL16">
        <f t="shared" si="7"/>
        <v>2</v>
      </c>
      <c r="AM16">
        <f t="shared" si="8"/>
        <v>4</v>
      </c>
      <c r="AN16">
        <f t="shared" si="9"/>
        <v>4</v>
      </c>
      <c r="AO16">
        <f t="shared" si="10"/>
        <v>1</v>
      </c>
      <c r="AP16">
        <f t="shared" si="11"/>
        <v>4</v>
      </c>
      <c r="AQ16">
        <f t="shared" si="12"/>
        <v>4</v>
      </c>
      <c r="AR16">
        <f t="shared" si="13"/>
        <v>4</v>
      </c>
      <c r="AS16">
        <f t="shared" si="14"/>
        <v>4</v>
      </c>
      <c r="AT16">
        <f t="shared" si="15"/>
        <v>4</v>
      </c>
      <c r="AU16">
        <f t="shared" si="16"/>
        <v>4</v>
      </c>
      <c r="AV16">
        <f t="shared" si="17"/>
        <v>4</v>
      </c>
      <c r="AW16">
        <f t="shared" si="18"/>
        <v>4</v>
      </c>
      <c r="AX16">
        <f t="shared" si="19"/>
        <v>4</v>
      </c>
    </row>
    <row r="17" spans="1:50" ht="15.75" customHeight="1" x14ac:dyDescent="0.15">
      <c r="A17" s="2">
        <v>44027.595147638887</v>
      </c>
      <c r="B17" s="3" t="s">
        <v>53</v>
      </c>
      <c r="C17" s="3">
        <v>193302050037</v>
      </c>
      <c r="D17" s="3" t="s">
        <v>29</v>
      </c>
      <c r="E17" s="3">
        <v>18</v>
      </c>
      <c r="F17" s="3" t="s">
        <v>30</v>
      </c>
      <c r="G17" s="3" t="s">
        <v>31</v>
      </c>
      <c r="H17" s="3" t="s">
        <v>31</v>
      </c>
      <c r="I17" s="3" t="s">
        <v>31</v>
      </c>
      <c r="J17" s="3" t="s">
        <v>31</v>
      </c>
      <c r="K17" s="3" t="s">
        <v>31</v>
      </c>
      <c r="L17" s="3" t="s">
        <v>31</v>
      </c>
      <c r="M17" s="3" t="s">
        <v>31</v>
      </c>
      <c r="N17" s="3" t="s">
        <v>32</v>
      </c>
      <c r="O17" s="3" t="s">
        <v>32</v>
      </c>
      <c r="P17" s="3" t="s">
        <v>32</v>
      </c>
      <c r="Q17" s="3" t="s">
        <v>32</v>
      </c>
      <c r="R17" s="3" t="s">
        <v>32</v>
      </c>
      <c r="S17" s="3" t="s">
        <v>32</v>
      </c>
      <c r="T17" s="3" t="s">
        <v>32</v>
      </c>
      <c r="U17" s="3" t="s">
        <v>32</v>
      </c>
      <c r="V17" s="3" t="s">
        <v>32</v>
      </c>
      <c r="W17" s="3" t="s">
        <v>32</v>
      </c>
      <c r="X17" s="3" t="s">
        <v>32</v>
      </c>
      <c r="Y17" s="3" t="s">
        <v>32</v>
      </c>
      <c r="Z17" s="3" t="s">
        <v>32</v>
      </c>
      <c r="AA17" s="3" t="s">
        <v>32</v>
      </c>
      <c r="AB17" s="3" t="s">
        <v>32</v>
      </c>
      <c r="AC17">
        <f t="shared" si="1"/>
        <v>5</v>
      </c>
      <c r="AD17">
        <f t="shared" si="20"/>
        <v>5</v>
      </c>
      <c r="AE17">
        <f t="shared" si="21"/>
        <v>5</v>
      </c>
      <c r="AF17">
        <f t="shared" si="22"/>
        <v>5</v>
      </c>
      <c r="AG17">
        <f t="shared" si="2"/>
        <v>5</v>
      </c>
      <c r="AH17">
        <f t="shared" si="3"/>
        <v>5</v>
      </c>
      <c r="AI17">
        <f t="shared" si="4"/>
        <v>5</v>
      </c>
      <c r="AJ17">
        <f t="shared" si="5"/>
        <v>4</v>
      </c>
      <c r="AK17">
        <f t="shared" si="6"/>
        <v>4</v>
      </c>
      <c r="AL17">
        <f t="shared" si="7"/>
        <v>4</v>
      </c>
      <c r="AM17">
        <f t="shared" si="8"/>
        <v>4</v>
      </c>
      <c r="AN17">
        <f t="shared" si="9"/>
        <v>4</v>
      </c>
      <c r="AO17">
        <f t="shared" si="10"/>
        <v>4</v>
      </c>
      <c r="AP17">
        <f t="shared" si="11"/>
        <v>4</v>
      </c>
      <c r="AQ17">
        <f t="shared" si="12"/>
        <v>4</v>
      </c>
      <c r="AR17">
        <f t="shared" si="13"/>
        <v>4</v>
      </c>
      <c r="AS17">
        <f t="shared" si="14"/>
        <v>4</v>
      </c>
      <c r="AT17">
        <f t="shared" si="15"/>
        <v>4</v>
      </c>
      <c r="AU17">
        <f t="shared" si="16"/>
        <v>4</v>
      </c>
      <c r="AV17">
        <f t="shared" si="17"/>
        <v>4</v>
      </c>
      <c r="AW17">
        <f t="shared" si="18"/>
        <v>4</v>
      </c>
      <c r="AX17">
        <f t="shared" si="19"/>
        <v>4</v>
      </c>
    </row>
    <row r="18" spans="1:50" ht="15.75" customHeight="1" x14ac:dyDescent="0.15">
      <c r="A18" s="2">
        <v>44027.599198402779</v>
      </c>
      <c r="B18" s="3" t="s">
        <v>54</v>
      </c>
      <c r="C18" s="3">
        <v>193302050019</v>
      </c>
      <c r="D18" s="3" t="s">
        <v>29</v>
      </c>
      <c r="E18" s="3">
        <v>18</v>
      </c>
      <c r="F18" s="3" t="s">
        <v>30</v>
      </c>
      <c r="G18" s="3" t="s">
        <v>32</v>
      </c>
      <c r="H18" s="3" t="s">
        <v>31</v>
      </c>
      <c r="I18" s="3" t="s">
        <v>32</v>
      </c>
      <c r="J18" s="3" t="s">
        <v>31</v>
      </c>
      <c r="K18" s="3" t="s">
        <v>32</v>
      </c>
      <c r="L18" s="3" t="s">
        <v>32</v>
      </c>
      <c r="M18" s="3" t="s">
        <v>32</v>
      </c>
      <c r="N18" s="3" t="s">
        <v>31</v>
      </c>
      <c r="O18" s="3" t="s">
        <v>32</v>
      </c>
      <c r="P18" s="3" t="s">
        <v>32</v>
      </c>
      <c r="Q18" s="3" t="s">
        <v>32</v>
      </c>
      <c r="R18" s="3" t="s">
        <v>32</v>
      </c>
      <c r="S18" s="3" t="s">
        <v>32</v>
      </c>
      <c r="T18" s="3" t="s">
        <v>32</v>
      </c>
      <c r="U18" s="3" t="s">
        <v>32</v>
      </c>
      <c r="V18" s="3" t="s">
        <v>32</v>
      </c>
      <c r="W18" s="3" t="s">
        <v>32</v>
      </c>
      <c r="X18" s="3" t="s">
        <v>32</v>
      </c>
      <c r="Y18" s="3" t="s">
        <v>32</v>
      </c>
      <c r="Z18" s="3" t="s">
        <v>32</v>
      </c>
      <c r="AA18" s="3" t="s">
        <v>32</v>
      </c>
      <c r="AB18" s="3" t="s">
        <v>32</v>
      </c>
      <c r="AC18">
        <f t="shared" si="1"/>
        <v>4</v>
      </c>
      <c r="AD18">
        <f t="shared" si="20"/>
        <v>5</v>
      </c>
      <c r="AE18">
        <f t="shared" si="21"/>
        <v>4</v>
      </c>
      <c r="AF18">
        <f t="shared" si="22"/>
        <v>5</v>
      </c>
      <c r="AG18">
        <f t="shared" si="2"/>
        <v>4</v>
      </c>
      <c r="AH18">
        <f t="shared" si="3"/>
        <v>4</v>
      </c>
      <c r="AI18">
        <f t="shared" si="4"/>
        <v>4</v>
      </c>
      <c r="AJ18">
        <f t="shared" si="5"/>
        <v>5</v>
      </c>
      <c r="AK18">
        <f t="shared" si="6"/>
        <v>4</v>
      </c>
      <c r="AL18">
        <f t="shared" si="7"/>
        <v>4</v>
      </c>
      <c r="AM18">
        <f t="shared" si="8"/>
        <v>4</v>
      </c>
      <c r="AN18">
        <f t="shared" si="9"/>
        <v>4</v>
      </c>
      <c r="AO18">
        <f t="shared" si="10"/>
        <v>4</v>
      </c>
      <c r="AP18">
        <f t="shared" si="11"/>
        <v>4</v>
      </c>
      <c r="AQ18">
        <f t="shared" si="12"/>
        <v>4</v>
      </c>
      <c r="AR18">
        <f t="shared" si="13"/>
        <v>4</v>
      </c>
      <c r="AS18">
        <f t="shared" si="14"/>
        <v>4</v>
      </c>
      <c r="AT18">
        <f t="shared" si="15"/>
        <v>4</v>
      </c>
      <c r="AU18">
        <f t="shared" si="16"/>
        <v>4</v>
      </c>
      <c r="AV18">
        <f t="shared" si="17"/>
        <v>4</v>
      </c>
      <c r="AW18">
        <f t="shared" si="18"/>
        <v>4</v>
      </c>
      <c r="AX18">
        <f t="shared" si="19"/>
        <v>4</v>
      </c>
    </row>
    <row r="19" spans="1:50" ht="15.75" customHeight="1" x14ac:dyDescent="0.15">
      <c r="A19" s="2">
        <v>44027.599797222225</v>
      </c>
      <c r="B19" s="3" t="s">
        <v>55</v>
      </c>
      <c r="C19" s="3">
        <v>193302050020</v>
      </c>
      <c r="D19" s="3" t="s">
        <v>29</v>
      </c>
      <c r="E19" s="3">
        <v>18</v>
      </c>
      <c r="F19" s="3" t="s">
        <v>40</v>
      </c>
      <c r="G19" s="3" t="s">
        <v>32</v>
      </c>
      <c r="H19" s="3" t="s">
        <v>31</v>
      </c>
      <c r="I19" s="3" t="s">
        <v>32</v>
      </c>
      <c r="J19" s="3" t="s">
        <v>31</v>
      </c>
      <c r="K19" s="3" t="s">
        <v>32</v>
      </c>
      <c r="L19" s="3" t="s">
        <v>32</v>
      </c>
      <c r="M19" s="3" t="s">
        <v>32</v>
      </c>
      <c r="N19" s="3" t="s">
        <v>32</v>
      </c>
      <c r="O19" s="3" t="s">
        <v>31</v>
      </c>
      <c r="P19" s="3" t="s">
        <v>32</v>
      </c>
      <c r="Q19" s="3" t="s">
        <v>32</v>
      </c>
      <c r="R19" s="3" t="s">
        <v>32</v>
      </c>
      <c r="S19" s="3" t="s">
        <v>32</v>
      </c>
      <c r="T19" s="3" t="s">
        <v>32</v>
      </c>
      <c r="U19" s="3" t="s">
        <v>32</v>
      </c>
      <c r="V19" s="3" t="s">
        <v>31</v>
      </c>
      <c r="W19" s="3" t="s">
        <v>32</v>
      </c>
      <c r="X19" s="3" t="s">
        <v>32</v>
      </c>
      <c r="Y19" s="3" t="s">
        <v>32</v>
      </c>
      <c r="Z19" s="3" t="s">
        <v>32</v>
      </c>
      <c r="AA19" s="3" t="s">
        <v>32</v>
      </c>
      <c r="AB19" s="3" t="s">
        <v>32</v>
      </c>
      <c r="AC19">
        <f t="shared" si="1"/>
        <v>4</v>
      </c>
      <c r="AD19">
        <f t="shared" si="20"/>
        <v>5</v>
      </c>
      <c r="AE19">
        <f t="shared" si="21"/>
        <v>4</v>
      </c>
      <c r="AF19">
        <f t="shared" si="22"/>
        <v>5</v>
      </c>
      <c r="AG19">
        <f t="shared" si="2"/>
        <v>4</v>
      </c>
      <c r="AH19">
        <f t="shared" si="3"/>
        <v>4</v>
      </c>
      <c r="AI19">
        <f t="shared" si="4"/>
        <v>4</v>
      </c>
      <c r="AJ19">
        <f t="shared" si="5"/>
        <v>4</v>
      </c>
      <c r="AK19">
        <f t="shared" si="6"/>
        <v>5</v>
      </c>
      <c r="AL19">
        <f t="shared" si="7"/>
        <v>4</v>
      </c>
      <c r="AM19">
        <f t="shared" si="8"/>
        <v>4</v>
      </c>
      <c r="AN19">
        <f t="shared" si="9"/>
        <v>4</v>
      </c>
      <c r="AO19">
        <f t="shared" si="10"/>
        <v>4</v>
      </c>
      <c r="AP19">
        <f t="shared" si="11"/>
        <v>4</v>
      </c>
      <c r="AQ19">
        <f t="shared" si="12"/>
        <v>4</v>
      </c>
      <c r="AR19">
        <f t="shared" si="13"/>
        <v>5</v>
      </c>
      <c r="AS19">
        <f t="shared" si="14"/>
        <v>4</v>
      </c>
      <c r="AT19">
        <f t="shared" si="15"/>
        <v>4</v>
      </c>
      <c r="AU19">
        <f t="shared" si="16"/>
        <v>4</v>
      </c>
      <c r="AV19">
        <f t="shared" si="17"/>
        <v>4</v>
      </c>
      <c r="AW19">
        <f t="shared" si="18"/>
        <v>4</v>
      </c>
      <c r="AX19">
        <f t="shared" si="19"/>
        <v>4</v>
      </c>
    </row>
    <row r="20" spans="1:50" ht="15.75" customHeight="1" x14ac:dyDescent="0.15">
      <c r="A20" s="2">
        <v>44027.601793078706</v>
      </c>
      <c r="B20" s="3" t="s">
        <v>56</v>
      </c>
      <c r="C20" s="3">
        <v>193302050009</v>
      </c>
      <c r="D20" s="3" t="s">
        <v>29</v>
      </c>
      <c r="E20" s="3">
        <v>19</v>
      </c>
      <c r="F20" s="3" t="s">
        <v>30</v>
      </c>
      <c r="G20" s="3" t="s">
        <v>32</v>
      </c>
      <c r="H20" s="3" t="s">
        <v>31</v>
      </c>
      <c r="I20" s="3" t="s">
        <v>31</v>
      </c>
      <c r="J20" s="3" t="s">
        <v>31</v>
      </c>
      <c r="K20" s="3" t="s">
        <v>32</v>
      </c>
      <c r="L20" s="3" t="s">
        <v>31</v>
      </c>
      <c r="M20" s="3" t="s">
        <v>32</v>
      </c>
      <c r="N20" s="3" t="s">
        <v>32</v>
      </c>
      <c r="O20" s="3" t="s">
        <v>31</v>
      </c>
      <c r="P20" s="3" t="s">
        <v>31</v>
      </c>
      <c r="Q20" s="3" t="s">
        <v>31</v>
      </c>
      <c r="R20" s="3" t="s">
        <v>32</v>
      </c>
      <c r="S20" s="3" t="s">
        <v>31</v>
      </c>
      <c r="T20" s="3" t="s">
        <v>32</v>
      </c>
      <c r="U20" s="3" t="s">
        <v>32</v>
      </c>
      <c r="V20" s="3" t="s">
        <v>32</v>
      </c>
      <c r="W20" s="3" t="s">
        <v>32</v>
      </c>
      <c r="X20" s="3" t="s">
        <v>31</v>
      </c>
      <c r="Y20" s="3" t="s">
        <v>32</v>
      </c>
      <c r="Z20" s="3" t="s">
        <v>32</v>
      </c>
      <c r="AA20" s="3" t="s">
        <v>32</v>
      </c>
      <c r="AB20" s="3" t="s">
        <v>31</v>
      </c>
      <c r="AC20">
        <f t="shared" si="1"/>
        <v>4</v>
      </c>
      <c r="AD20">
        <f t="shared" si="20"/>
        <v>5</v>
      </c>
      <c r="AE20">
        <f t="shared" si="21"/>
        <v>5</v>
      </c>
      <c r="AF20">
        <f t="shared" si="22"/>
        <v>5</v>
      </c>
      <c r="AG20">
        <f t="shared" si="2"/>
        <v>4</v>
      </c>
      <c r="AH20">
        <f t="shared" si="3"/>
        <v>5</v>
      </c>
      <c r="AI20">
        <f t="shared" si="4"/>
        <v>4</v>
      </c>
      <c r="AJ20">
        <f t="shared" si="5"/>
        <v>4</v>
      </c>
      <c r="AK20">
        <f t="shared" si="6"/>
        <v>5</v>
      </c>
      <c r="AL20">
        <f t="shared" si="7"/>
        <v>5</v>
      </c>
      <c r="AM20">
        <f t="shared" si="8"/>
        <v>5</v>
      </c>
      <c r="AN20">
        <f t="shared" si="9"/>
        <v>4</v>
      </c>
      <c r="AO20">
        <f t="shared" si="10"/>
        <v>5</v>
      </c>
      <c r="AP20">
        <f t="shared" si="11"/>
        <v>4</v>
      </c>
      <c r="AQ20">
        <f t="shared" si="12"/>
        <v>4</v>
      </c>
      <c r="AR20">
        <f t="shared" si="13"/>
        <v>4</v>
      </c>
      <c r="AS20">
        <f t="shared" si="14"/>
        <v>4</v>
      </c>
      <c r="AT20">
        <f t="shared" si="15"/>
        <v>5</v>
      </c>
      <c r="AU20">
        <f t="shared" si="16"/>
        <v>4</v>
      </c>
      <c r="AV20">
        <f t="shared" si="17"/>
        <v>4</v>
      </c>
      <c r="AW20">
        <f t="shared" si="18"/>
        <v>4</v>
      </c>
      <c r="AX20">
        <f t="shared" si="19"/>
        <v>5</v>
      </c>
    </row>
    <row r="21" spans="1:50" ht="15.75" customHeight="1" x14ac:dyDescent="0.15">
      <c r="A21" s="2">
        <v>44027.606137766204</v>
      </c>
      <c r="B21" s="3" t="s">
        <v>57</v>
      </c>
      <c r="C21" s="3">
        <v>193302050002</v>
      </c>
      <c r="D21" s="3" t="s">
        <v>29</v>
      </c>
      <c r="E21" s="3">
        <v>20</v>
      </c>
      <c r="F21" s="3" t="s">
        <v>30</v>
      </c>
      <c r="G21" s="3" t="s">
        <v>32</v>
      </c>
      <c r="H21" s="3" t="s">
        <v>32</v>
      </c>
      <c r="I21" s="3" t="s">
        <v>32</v>
      </c>
      <c r="J21" s="3" t="s">
        <v>32</v>
      </c>
      <c r="K21" s="3" t="s">
        <v>32</v>
      </c>
      <c r="L21" s="3" t="s">
        <v>32</v>
      </c>
      <c r="M21" s="3" t="s">
        <v>32</v>
      </c>
      <c r="N21" s="3" t="s">
        <v>32</v>
      </c>
      <c r="O21" s="3" t="s">
        <v>32</v>
      </c>
      <c r="P21" s="3" t="s">
        <v>32</v>
      </c>
      <c r="Q21" s="3" t="s">
        <v>32</v>
      </c>
      <c r="R21" s="3" t="s">
        <v>32</v>
      </c>
      <c r="S21" s="3" t="s">
        <v>32</v>
      </c>
      <c r="T21" s="3" t="s">
        <v>32</v>
      </c>
      <c r="U21" s="3" t="s">
        <v>32</v>
      </c>
      <c r="V21" s="3" t="s">
        <v>32</v>
      </c>
      <c r="W21" s="3" t="s">
        <v>32</v>
      </c>
      <c r="X21" s="3" t="s">
        <v>32</v>
      </c>
      <c r="Y21" s="3" t="s">
        <v>32</v>
      </c>
      <c r="Z21" s="3" t="s">
        <v>32</v>
      </c>
      <c r="AA21" s="3" t="s">
        <v>32</v>
      </c>
      <c r="AB21" s="3" t="s">
        <v>32</v>
      </c>
      <c r="AC21">
        <f t="shared" si="1"/>
        <v>4</v>
      </c>
      <c r="AD21">
        <f t="shared" si="20"/>
        <v>4</v>
      </c>
      <c r="AE21">
        <f t="shared" si="21"/>
        <v>4</v>
      </c>
      <c r="AF21">
        <f t="shared" si="22"/>
        <v>4</v>
      </c>
      <c r="AG21">
        <f t="shared" si="2"/>
        <v>4</v>
      </c>
      <c r="AH21">
        <f t="shared" si="3"/>
        <v>4</v>
      </c>
      <c r="AI21">
        <f t="shared" si="4"/>
        <v>4</v>
      </c>
      <c r="AJ21">
        <f t="shared" si="5"/>
        <v>4</v>
      </c>
      <c r="AK21">
        <f t="shared" si="6"/>
        <v>4</v>
      </c>
      <c r="AL21">
        <f t="shared" si="7"/>
        <v>4</v>
      </c>
      <c r="AM21">
        <f t="shared" si="8"/>
        <v>4</v>
      </c>
      <c r="AN21">
        <f t="shared" si="9"/>
        <v>4</v>
      </c>
      <c r="AO21">
        <f t="shared" si="10"/>
        <v>4</v>
      </c>
      <c r="AP21">
        <f t="shared" si="11"/>
        <v>4</v>
      </c>
      <c r="AQ21">
        <f t="shared" si="12"/>
        <v>4</v>
      </c>
      <c r="AR21">
        <f t="shared" si="13"/>
        <v>4</v>
      </c>
      <c r="AS21">
        <f t="shared" si="14"/>
        <v>4</v>
      </c>
      <c r="AT21">
        <f t="shared" si="15"/>
        <v>4</v>
      </c>
      <c r="AU21">
        <f t="shared" si="16"/>
        <v>4</v>
      </c>
      <c r="AV21">
        <f t="shared" si="17"/>
        <v>4</v>
      </c>
      <c r="AW21">
        <f t="shared" si="18"/>
        <v>4</v>
      </c>
      <c r="AX21">
        <f t="shared" si="19"/>
        <v>4</v>
      </c>
    </row>
    <row r="22" spans="1:50" ht="15.75" customHeight="1" x14ac:dyDescent="0.15">
      <c r="A22" s="2">
        <v>44027.613377083333</v>
      </c>
      <c r="B22" s="3" t="s">
        <v>58</v>
      </c>
      <c r="C22" s="3">
        <v>193302050010</v>
      </c>
      <c r="D22" s="3" t="s">
        <v>29</v>
      </c>
      <c r="E22" s="3">
        <v>19</v>
      </c>
      <c r="F22" s="3" t="s">
        <v>46</v>
      </c>
      <c r="G22" s="3" t="s">
        <v>32</v>
      </c>
      <c r="H22" s="3" t="s">
        <v>32</v>
      </c>
      <c r="I22" s="3" t="s">
        <v>32</v>
      </c>
      <c r="J22" s="3" t="s">
        <v>32</v>
      </c>
      <c r="K22" s="3" t="s">
        <v>48</v>
      </c>
      <c r="L22" s="3" t="s">
        <v>42</v>
      </c>
      <c r="M22" s="3" t="s">
        <v>32</v>
      </c>
      <c r="N22" s="3" t="s">
        <v>32</v>
      </c>
      <c r="O22" s="3" t="s">
        <v>32</v>
      </c>
      <c r="P22" s="3" t="s">
        <v>32</v>
      </c>
      <c r="Q22" s="3" t="s">
        <v>31</v>
      </c>
      <c r="R22" s="3" t="s">
        <v>42</v>
      </c>
      <c r="S22" s="3" t="s">
        <v>32</v>
      </c>
      <c r="T22" s="3" t="s">
        <v>31</v>
      </c>
      <c r="U22" s="3" t="s">
        <v>31</v>
      </c>
      <c r="V22" s="3" t="s">
        <v>31</v>
      </c>
      <c r="W22" s="3" t="s">
        <v>31</v>
      </c>
      <c r="X22" s="3" t="s">
        <v>32</v>
      </c>
      <c r="Y22" s="3" t="s">
        <v>32</v>
      </c>
      <c r="Z22" s="3" t="s">
        <v>32</v>
      </c>
      <c r="AA22" s="3" t="s">
        <v>48</v>
      </c>
      <c r="AB22" s="3" t="s">
        <v>32</v>
      </c>
      <c r="AC22">
        <f t="shared" si="1"/>
        <v>4</v>
      </c>
      <c r="AD22">
        <f t="shared" si="20"/>
        <v>4</v>
      </c>
      <c r="AE22">
        <f t="shared" si="21"/>
        <v>4</v>
      </c>
      <c r="AF22">
        <f t="shared" si="22"/>
        <v>4</v>
      </c>
      <c r="AG22">
        <f t="shared" si="2"/>
        <v>2</v>
      </c>
      <c r="AH22">
        <f t="shared" si="3"/>
        <v>1</v>
      </c>
      <c r="AI22">
        <f t="shared" si="4"/>
        <v>4</v>
      </c>
      <c r="AJ22">
        <f t="shared" si="5"/>
        <v>4</v>
      </c>
      <c r="AK22">
        <f t="shared" si="6"/>
        <v>4</v>
      </c>
      <c r="AL22">
        <f t="shared" si="7"/>
        <v>4</v>
      </c>
      <c r="AM22">
        <f t="shared" si="8"/>
        <v>5</v>
      </c>
      <c r="AN22">
        <f t="shared" si="9"/>
        <v>1</v>
      </c>
      <c r="AO22">
        <f t="shared" si="10"/>
        <v>4</v>
      </c>
      <c r="AP22">
        <f t="shared" si="11"/>
        <v>5</v>
      </c>
      <c r="AQ22">
        <f t="shared" si="12"/>
        <v>5</v>
      </c>
      <c r="AR22">
        <f t="shared" si="13"/>
        <v>5</v>
      </c>
      <c r="AS22">
        <f t="shared" si="14"/>
        <v>5</v>
      </c>
      <c r="AT22">
        <f t="shared" si="15"/>
        <v>4</v>
      </c>
      <c r="AU22">
        <f t="shared" si="16"/>
        <v>4</v>
      </c>
      <c r="AV22">
        <f t="shared" si="17"/>
        <v>4</v>
      </c>
      <c r="AW22">
        <f t="shared" si="18"/>
        <v>2</v>
      </c>
      <c r="AX22">
        <f t="shared" si="19"/>
        <v>4</v>
      </c>
    </row>
    <row r="23" spans="1:50" ht="15.75" customHeight="1" x14ac:dyDescent="0.15">
      <c r="A23" s="2">
        <v>44027.617589606481</v>
      </c>
      <c r="B23" s="3" t="s">
        <v>59</v>
      </c>
      <c r="C23" s="3">
        <v>193302050016</v>
      </c>
      <c r="D23" s="3" t="s">
        <v>29</v>
      </c>
      <c r="E23" s="3">
        <v>19</v>
      </c>
      <c r="F23" s="3" t="s">
        <v>30</v>
      </c>
      <c r="G23" s="3" t="s">
        <v>32</v>
      </c>
      <c r="H23" s="3" t="s">
        <v>31</v>
      </c>
      <c r="I23" s="3" t="s">
        <v>31</v>
      </c>
      <c r="J23" s="3" t="s">
        <v>32</v>
      </c>
      <c r="K23" s="3" t="s">
        <v>32</v>
      </c>
      <c r="L23" s="3" t="s">
        <v>32</v>
      </c>
      <c r="M23" s="3" t="s">
        <v>48</v>
      </c>
      <c r="N23" s="3" t="s">
        <v>48</v>
      </c>
      <c r="O23" s="3" t="s">
        <v>31</v>
      </c>
      <c r="P23" s="3" t="s">
        <v>32</v>
      </c>
      <c r="Q23" s="3" t="s">
        <v>48</v>
      </c>
      <c r="R23" s="3" t="s">
        <v>32</v>
      </c>
      <c r="S23" s="3" t="s">
        <v>32</v>
      </c>
      <c r="T23" s="3" t="s">
        <v>31</v>
      </c>
      <c r="U23" s="3" t="s">
        <v>31</v>
      </c>
      <c r="V23" s="3" t="s">
        <v>31</v>
      </c>
      <c r="W23" s="3" t="s">
        <v>32</v>
      </c>
      <c r="X23" s="3" t="s">
        <v>48</v>
      </c>
      <c r="Y23" s="3" t="s">
        <v>32</v>
      </c>
      <c r="Z23" s="3" t="s">
        <v>31</v>
      </c>
      <c r="AA23" s="3" t="s">
        <v>32</v>
      </c>
      <c r="AB23" s="3" t="s">
        <v>32</v>
      </c>
      <c r="AC23">
        <f t="shared" si="1"/>
        <v>4</v>
      </c>
      <c r="AD23">
        <f t="shared" si="20"/>
        <v>5</v>
      </c>
      <c r="AE23">
        <f t="shared" si="21"/>
        <v>5</v>
      </c>
      <c r="AF23">
        <f t="shared" si="22"/>
        <v>4</v>
      </c>
      <c r="AG23">
        <f t="shared" si="2"/>
        <v>4</v>
      </c>
      <c r="AH23">
        <f t="shared" si="3"/>
        <v>4</v>
      </c>
      <c r="AI23">
        <f t="shared" si="4"/>
        <v>2</v>
      </c>
      <c r="AJ23">
        <f t="shared" si="5"/>
        <v>2</v>
      </c>
      <c r="AK23">
        <f t="shared" si="6"/>
        <v>5</v>
      </c>
      <c r="AL23">
        <f t="shared" si="7"/>
        <v>4</v>
      </c>
      <c r="AM23">
        <f t="shared" si="8"/>
        <v>2</v>
      </c>
      <c r="AN23">
        <f t="shared" si="9"/>
        <v>4</v>
      </c>
      <c r="AO23">
        <f t="shared" si="10"/>
        <v>4</v>
      </c>
      <c r="AP23">
        <f t="shared" si="11"/>
        <v>5</v>
      </c>
      <c r="AQ23">
        <f t="shared" si="12"/>
        <v>5</v>
      </c>
      <c r="AR23">
        <f t="shared" si="13"/>
        <v>5</v>
      </c>
      <c r="AS23">
        <f t="shared" si="14"/>
        <v>4</v>
      </c>
      <c r="AT23">
        <f t="shared" si="15"/>
        <v>2</v>
      </c>
      <c r="AU23">
        <f t="shared" si="16"/>
        <v>4</v>
      </c>
      <c r="AV23">
        <f t="shared" si="17"/>
        <v>5</v>
      </c>
      <c r="AW23">
        <f t="shared" si="18"/>
        <v>4</v>
      </c>
      <c r="AX23">
        <f t="shared" si="19"/>
        <v>4</v>
      </c>
    </row>
    <row r="24" spans="1:50" ht="15.75" customHeight="1" x14ac:dyDescent="0.15">
      <c r="A24" s="2">
        <v>44027.670330127316</v>
      </c>
      <c r="B24" s="3" t="s">
        <v>60</v>
      </c>
      <c r="C24" s="3">
        <v>193302050017</v>
      </c>
      <c r="D24" s="3" t="s">
        <v>29</v>
      </c>
      <c r="E24" s="3">
        <v>19</v>
      </c>
      <c r="F24" s="3" t="s">
        <v>30</v>
      </c>
      <c r="G24" s="3" t="s">
        <v>31</v>
      </c>
      <c r="H24" s="3" t="s">
        <v>31</v>
      </c>
      <c r="I24" s="3" t="s">
        <v>32</v>
      </c>
      <c r="J24" s="3" t="s">
        <v>31</v>
      </c>
      <c r="K24" s="3" t="s">
        <v>31</v>
      </c>
      <c r="L24" s="3" t="s">
        <v>31</v>
      </c>
      <c r="M24" s="3" t="s">
        <v>31</v>
      </c>
      <c r="N24" s="3" t="s">
        <v>32</v>
      </c>
      <c r="O24" s="3" t="s">
        <v>32</v>
      </c>
      <c r="P24" s="3" t="s">
        <v>32</v>
      </c>
      <c r="Q24" s="3" t="s">
        <v>32</v>
      </c>
      <c r="R24" s="3" t="s">
        <v>31</v>
      </c>
      <c r="S24" s="3" t="s">
        <v>31</v>
      </c>
      <c r="T24" s="3" t="s">
        <v>31</v>
      </c>
      <c r="U24" s="3" t="s">
        <v>31</v>
      </c>
      <c r="V24" s="3" t="s">
        <v>31</v>
      </c>
      <c r="W24" s="3" t="s">
        <v>31</v>
      </c>
      <c r="X24" s="3" t="s">
        <v>32</v>
      </c>
      <c r="Y24" s="3" t="s">
        <v>32</v>
      </c>
      <c r="Z24" s="3" t="s">
        <v>32</v>
      </c>
      <c r="AA24" s="3" t="s">
        <v>32</v>
      </c>
      <c r="AB24" s="3" t="s">
        <v>32</v>
      </c>
      <c r="AC24">
        <f t="shared" si="1"/>
        <v>5</v>
      </c>
      <c r="AD24">
        <f t="shared" si="20"/>
        <v>5</v>
      </c>
      <c r="AE24">
        <f t="shared" si="21"/>
        <v>4</v>
      </c>
      <c r="AF24">
        <f t="shared" si="22"/>
        <v>5</v>
      </c>
      <c r="AG24">
        <f t="shared" si="2"/>
        <v>5</v>
      </c>
      <c r="AH24">
        <f t="shared" si="3"/>
        <v>5</v>
      </c>
      <c r="AI24">
        <f t="shared" si="4"/>
        <v>5</v>
      </c>
      <c r="AJ24">
        <f t="shared" si="5"/>
        <v>4</v>
      </c>
      <c r="AK24">
        <f t="shared" si="6"/>
        <v>4</v>
      </c>
      <c r="AL24">
        <f t="shared" si="7"/>
        <v>4</v>
      </c>
      <c r="AM24">
        <f t="shared" si="8"/>
        <v>4</v>
      </c>
      <c r="AN24">
        <f t="shared" si="9"/>
        <v>5</v>
      </c>
      <c r="AO24">
        <f t="shared" si="10"/>
        <v>5</v>
      </c>
      <c r="AP24">
        <f t="shared" si="11"/>
        <v>5</v>
      </c>
      <c r="AQ24">
        <f t="shared" si="12"/>
        <v>5</v>
      </c>
      <c r="AR24">
        <f t="shared" si="13"/>
        <v>5</v>
      </c>
      <c r="AS24">
        <f t="shared" si="14"/>
        <v>5</v>
      </c>
      <c r="AT24">
        <f t="shared" si="15"/>
        <v>4</v>
      </c>
      <c r="AU24">
        <f t="shared" si="16"/>
        <v>4</v>
      </c>
      <c r="AV24">
        <f t="shared" si="17"/>
        <v>4</v>
      </c>
      <c r="AW24">
        <f t="shared" si="18"/>
        <v>4</v>
      </c>
      <c r="AX24">
        <f t="shared" si="19"/>
        <v>4</v>
      </c>
    </row>
    <row r="25" spans="1:50" ht="15.75" customHeight="1" x14ac:dyDescent="0.15">
      <c r="A25" s="2">
        <v>44027.776050567132</v>
      </c>
      <c r="B25" s="3" t="s">
        <v>61</v>
      </c>
      <c r="C25" s="3">
        <v>193302050026</v>
      </c>
      <c r="D25" s="3" t="s">
        <v>29</v>
      </c>
      <c r="E25" s="3">
        <v>20</v>
      </c>
      <c r="F25" s="3" t="s">
        <v>46</v>
      </c>
      <c r="G25" s="3" t="s">
        <v>32</v>
      </c>
      <c r="H25" s="3" t="s">
        <v>32</v>
      </c>
      <c r="I25" s="3" t="s">
        <v>32</v>
      </c>
      <c r="J25" s="3" t="s">
        <v>32</v>
      </c>
      <c r="K25" s="3" t="s">
        <v>32</v>
      </c>
      <c r="L25" s="3" t="s">
        <v>32</v>
      </c>
      <c r="M25" s="3" t="s">
        <v>32</v>
      </c>
      <c r="N25" s="3" t="s">
        <v>32</v>
      </c>
      <c r="O25" s="3" t="s">
        <v>32</v>
      </c>
      <c r="P25" s="3" t="s">
        <v>32</v>
      </c>
      <c r="Q25" s="3" t="s">
        <v>32</v>
      </c>
      <c r="R25" s="3" t="s">
        <v>32</v>
      </c>
      <c r="S25" s="3" t="s">
        <v>32</v>
      </c>
      <c r="T25" s="3" t="s">
        <v>32</v>
      </c>
      <c r="U25" s="3" t="s">
        <v>32</v>
      </c>
      <c r="V25" s="3" t="s">
        <v>32</v>
      </c>
      <c r="W25" s="3" t="s">
        <v>32</v>
      </c>
      <c r="X25" s="3" t="s">
        <v>32</v>
      </c>
      <c r="Y25" s="3" t="s">
        <v>32</v>
      </c>
      <c r="Z25" s="3" t="s">
        <v>32</v>
      </c>
      <c r="AA25" s="3" t="s">
        <v>32</v>
      </c>
      <c r="AB25" s="3" t="s">
        <v>32</v>
      </c>
      <c r="AC25">
        <f t="shared" si="1"/>
        <v>4</v>
      </c>
      <c r="AD25">
        <f t="shared" si="20"/>
        <v>4</v>
      </c>
      <c r="AE25">
        <f t="shared" si="21"/>
        <v>4</v>
      </c>
      <c r="AF25">
        <f t="shared" si="22"/>
        <v>4</v>
      </c>
      <c r="AG25">
        <f t="shared" si="2"/>
        <v>4</v>
      </c>
      <c r="AH25">
        <f t="shared" si="3"/>
        <v>4</v>
      </c>
      <c r="AI25">
        <f t="shared" si="4"/>
        <v>4</v>
      </c>
      <c r="AJ25">
        <f t="shared" si="5"/>
        <v>4</v>
      </c>
      <c r="AK25">
        <f t="shared" si="6"/>
        <v>4</v>
      </c>
      <c r="AL25">
        <f t="shared" si="7"/>
        <v>4</v>
      </c>
      <c r="AM25">
        <f t="shared" si="8"/>
        <v>4</v>
      </c>
      <c r="AN25">
        <f t="shared" si="9"/>
        <v>4</v>
      </c>
      <c r="AO25">
        <f t="shared" si="10"/>
        <v>4</v>
      </c>
      <c r="AP25">
        <f t="shared" si="11"/>
        <v>4</v>
      </c>
      <c r="AQ25">
        <f t="shared" si="12"/>
        <v>4</v>
      </c>
      <c r="AR25">
        <f t="shared" si="13"/>
        <v>4</v>
      </c>
      <c r="AS25">
        <f t="shared" si="14"/>
        <v>4</v>
      </c>
      <c r="AT25">
        <f t="shared" si="15"/>
        <v>4</v>
      </c>
      <c r="AU25">
        <f t="shared" si="16"/>
        <v>4</v>
      </c>
      <c r="AV25">
        <f t="shared" si="17"/>
        <v>4</v>
      </c>
      <c r="AW25">
        <f t="shared" si="18"/>
        <v>4</v>
      </c>
      <c r="AX25">
        <f t="shared" si="19"/>
        <v>4</v>
      </c>
    </row>
    <row r="26" spans="1:50" ht="15.75" customHeight="1" x14ac:dyDescent="0.15">
      <c r="A26" s="2">
        <v>44027.780018854166</v>
      </c>
      <c r="B26" s="3" t="s">
        <v>62</v>
      </c>
      <c r="C26" s="3">
        <v>193302050023</v>
      </c>
      <c r="D26" s="3" t="s">
        <v>29</v>
      </c>
      <c r="E26" s="3">
        <v>19</v>
      </c>
      <c r="F26" s="3" t="s">
        <v>46</v>
      </c>
      <c r="G26" s="3" t="s">
        <v>32</v>
      </c>
      <c r="H26" s="3" t="s">
        <v>31</v>
      </c>
      <c r="I26" s="3" t="s">
        <v>31</v>
      </c>
      <c r="J26" s="3" t="s">
        <v>32</v>
      </c>
      <c r="K26" s="3" t="s">
        <v>32</v>
      </c>
      <c r="L26" s="3" t="s">
        <v>32</v>
      </c>
      <c r="M26" s="3" t="s">
        <v>32</v>
      </c>
      <c r="N26" s="3" t="s">
        <v>31</v>
      </c>
      <c r="O26" s="3" t="s">
        <v>32</v>
      </c>
      <c r="P26" s="3" t="s">
        <v>31</v>
      </c>
      <c r="Q26" s="3" t="s">
        <v>32</v>
      </c>
      <c r="R26" s="3" t="s">
        <v>32</v>
      </c>
      <c r="S26" s="3" t="s">
        <v>32</v>
      </c>
      <c r="T26" s="3" t="s">
        <v>32</v>
      </c>
      <c r="U26" s="3" t="s">
        <v>32</v>
      </c>
      <c r="V26" s="3" t="s">
        <v>32</v>
      </c>
      <c r="W26" s="3" t="s">
        <v>31</v>
      </c>
      <c r="X26" s="3" t="s">
        <v>32</v>
      </c>
      <c r="Y26" s="3" t="s">
        <v>31</v>
      </c>
      <c r="Z26" s="3" t="s">
        <v>32</v>
      </c>
      <c r="AA26" s="3" t="s">
        <v>32</v>
      </c>
      <c r="AB26" s="3" t="s">
        <v>32</v>
      </c>
      <c r="AC26">
        <f t="shared" si="1"/>
        <v>4</v>
      </c>
      <c r="AD26">
        <f t="shared" si="20"/>
        <v>5</v>
      </c>
      <c r="AE26">
        <f t="shared" si="21"/>
        <v>5</v>
      </c>
      <c r="AF26">
        <f t="shared" si="22"/>
        <v>4</v>
      </c>
      <c r="AG26">
        <f t="shared" si="2"/>
        <v>4</v>
      </c>
      <c r="AH26">
        <f t="shared" si="3"/>
        <v>4</v>
      </c>
      <c r="AI26">
        <f t="shared" si="4"/>
        <v>4</v>
      </c>
      <c r="AJ26">
        <f t="shared" si="5"/>
        <v>5</v>
      </c>
      <c r="AK26">
        <f t="shared" si="6"/>
        <v>4</v>
      </c>
      <c r="AL26">
        <f t="shared" si="7"/>
        <v>5</v>
      </c>
      <c r="AM26">
        <f t="shared" si="8"/>
        <v>4</v>
      </c>
      <c r="AN26">
        <f t="shared" si="9"/>
        <v>4</v>
      </c>
      <c r="AO26">
        <f t="shared" si="10"/>
        <v>4</v>
      </c>
      <c r="AP26">
        <f t="shared" si="11"/>
        <v>4</v>
      </c>
      <c r="AQ26">
        <f t="shared" si="12"/>
        <v>4</v>
      </c>
      <c r="AR26">
        <f t="shared" si="13"/>
        <v>4</v>
      </c>
      <c r="AS26">
        <f t="shared" si="14"/>
        <v>5</v>
      </c>
      <c r="AT26">
        <f t="shared" si="15"/>
        <v>4</v>
      </c>
      <c r="AU26">
        <f t="shared" si="16"/>
        <v>5</v>
      </c>
      <c r="AV26">
        <f t="shared" si="17"/>
        <v>4</v>
      </c>
      <c r="AW26">
        <f t="shared" si="18"/>
        <v>4</v>
      </c>
      <c r="AX26">
        <f t="shared" si="19"/>
        <v>4</v>
      </c>
    </row>
    <row r="27" spans="1:50" ht="15.75" customHeight="1" x14ac:dyDescent="0.15">
      <c r="A27" s="2">
        <v>44028.544229803243</v>
      </c>
      <c r="B27" s="3" t="s">
        <v>63</v>
      </c>
      <c r="C27" s="3">
        <v>193302050011</v>
      </c>
      <c r="D27" s="3" t="s">
        <v>29</v>
      </c>
      <c r="E27" s="3">
        <v>20</v>
      </c>
      <c r="F27" s="3" t="s">
        <v>30</v>
      </c>
      <c r="G27" s="3" t="s">
        <v>32</v>
      </c>
      <c r="H27" s="3" t="s">
        <v>32</v>
      </c>
      <c r="I27" s="3" t="s">
        <v>32</v>
      </c>
      <c r="J27" s="3" t="s">
        <v>31</v>
      </c>
      <c r="K27" s="3" t="s">
        <v>32</v>
      </c>
      <c r="L27" s="3" t="s">
        <v>32</v>
      </c>
      <c r="M27" s="3" t="s">
        <v>32</v>
      </c>
      <c r="N27" s="3" t="s">
        <v>32</v>
      </c>
      <c r="O27" s="3" t="s">
        <v>32</v>
      </c>
      <c r="P27" s="3" t="s">
        <v>32</v>
      </c>
      <c r="Q27" s="3" t="s">
        <v>32</v>
      </c>
      <c r="R27" s="3" t="s">
        <v>32</v>
      </c>
      <c r="S27" s="3" t="s">
        <v>31</v>
      </c>
      <c r="T27" s="3" t="s">
        <v>32</v>
      </c>
      <c r="U27" s="3" t="s">
        <v>31</v>
      </c>
      <c r="V27" s="3" t="s">
        <v>32</v>
      </c>
      <c r="W27" s="3" t="s">
        <v>32</v>
      </c>
      <c r="X27" s="3" t="s">
        <v>32</v>
      </c>
      <c r="Y27" s="3" t="s">
        <v>32</v>
      </c>
      <c r="Z27" s="3" t="s">
        <v>32</v>
      </c>
      <c r="AA27" s="3" t="s">
        <v>32</v>
      </c>
      <c r="AB27" s="3" t="s">
        <v>32</v>
      </c>
      <c r="AC27">
        <f t="shared" si="1"/>
        <v>4</v>
      </c>
      <c r="AD27">
        <f t="shared" si="20"/>
        <v>4</v>
      </c>
      <c r="AE27">
        <f t="shared" si="21"/>
        <v>4</v>
      </c>
      <c r="AF27">
        <f t="shared" si="22"/>
        <v>5</v>
      </c>
      <c r="AG27">
        <f t="shared" si="2"/>
        <v>4</v>
      </c>
      <c r="AH27">
        <f t="shared" si="3"/>
        <v>4</v>
      </c>
      <c r="AI27">
        <f t="shared" si="4"/>
        <v>4</v>
      </c>
      <c r="AJ27">
        <f t="shared" si="5"/>
        <v>4</v>
      </c>
      <c r="AK27">
        <f t="shared" si="6"/>
        <v>4</v>
      </c>
      <c r="AL27">
        <f t="shared" si="7"/>
        <v>4</v>
      </c>
      <c r="AM27">
        <f t="shared" si="8"/>
        <v>4</v>
      </c>
      <c r="AN27">
        <f t="shared" si="9"/>
        <v>4</v>
      </c>
      <c r="AO27">
        <f t="shared" si="10"/>
        <v>5</v>
      </c>
      <c r="AP27">
        <f t="shared" si="11"/>
        <v>4</v>
      </c>
      <c r="AQ27">
        <f t="shared" si="12"/>
        <v>5</v>
      </c>
      <c r="AR27">
        <f t="shared" si="13"/>
        <v>4</v>
      </c>
      <c r="AS27">
        <f t="shared" si="14"/>
        <v>4</v>
      </c>
      <c r="AT27">
        <f t="shared" si="15"/>
        <v>4</v>
      </c>
      <c r="AU27">
        <f t="shared" si="16"/>
        <v>4</v>
      </c>
      <c r="AV27">
        <f t="shared" si="17"/>
        <v>4</v>
      </c>
      <c r="AW27">
        <f t="shared" si="18"/>
        <v>4</v>
      </c>
      <c r="AX27">
        <f t="shared" si="19"/>
        <v>4</v>
      </c>
    </row>
    <row r="28" spans="1:50" ht="15.75" customHeight="1" x14ac:dyDescent="0.15">
      <c r="A28" s="2">
        <v>44028.546496087962</v>
      </c>
      <c r="B28" s="3" t="s">
        <v>64</v>
      </c>
      <c r="C28" s="3">
        <v>193302050027</v>
      </c>
      <c r="D28" s="3" t="s">
        <v>29</v>
      </c>
      <c r="E28" s="3">
        <v>20</v>
      </c>
      <c r="F28" s="3" t="s">
        <v>37</v>
      </c>
      <c r="G28" s="3" t="s">
        <v>32</v>
      </c>
      <c r="H28" s="3" t="s">
        <v>32</v>
      </c>
      <c r="I28" s="3" t="s">
        <v>32</v>
      </c>
      <c r="J28" s="3" t="s">
        <v>32</v>
      </c>
      <c r="K28" s="3" t="s">
        <v>32</v>
      </c>
      <c r="L28" s="3" t="s">
        <v>32</v>
      </c>
      <c r="M28" s="3" t="s">
        <v>32</v>
      </c>
      <c r="N28" s="3" t="s">
        <v>32</v>
      </c>
      <c r="O28" s="3" t="s">
        <v>32</v>
      </c>
      <c r="P28" s="3" t="s">
        <v>32</v>
      </c>
      <c r="Q28" s="3" t="s">
        <v>32</v>
      </c>
      <c r="R28" s="3" t="s">
        <v>32</v>
      </c>
      <c r="S28" s="3" t="s">
        <v>32</v>
      </c>
      <c r="T28" s="3" t="s">
        <v>32</v>
      </c>
      <c r="U28" s="3" t="s">
        <v>32</v>
      </c>
      <c r="V28" s="3" t="s">
        <v>32</v>
      </c>
      <c r="W28" s="3" t="s">
        <v>32</v>
      </c>
      <c r="X28" s="3" t="s">
        <v>32</v>
      </c>
      <c r="Y28" s="3" t="s">
        <v>32</v>
      </c>
      <c r="Z28" s="3" t="s">
        <v>32</v>
      </c>
      <c r="AA28" s="3" t="s">
        <v>32</v>
      </c>
      <c r="AB28" s="3" t="s">
        <v>32</v>
      </c>
      <c r="AC28">
        <f t="shared" si="1"/>
        <v>4</v>
      </c>
      <c r="AD28">
        <f t="shared" si="20"/>
        <v>4</v>
      </c>
      <c r="AE28">
        <f t="shared" si="21"/>
        <v>4</v>
      </c>
      <c r="AF28">
        <f t="shared" si="22"/>
        <v>4</v>
      </c>
      <c r="AG28">
        <f t="shared" si="2"/>
        <v>4</v>
      </c>
      <c r="AH28">
        <f t="shared" si="3"/>
        <v>4</v>
      </c>
      <c r="AI28">
        <f t="shared" si="4"/>
        <v>4</v>
      </c>
      <c r="AJ28">
        <f t="shared" si="5"/>
        <v>4</v>
      </c>
      <c r="AK28">
        <f t="shared" si="6"/>
        <v>4</v>
      </c>
      <c r="AL28">
        <f t="shared" si="7"/>
        <v>4</v>
      </c>
      <c r="AM28">
        <f t="shared" si="8"/>
        <v>4</v>
      </c>
      <c r="AN28">
        <f t="shared" si="9"/>
        <v>4</v>
      </c>
      <c r="AO28">
        <f t="shared" si="10"/>
        <v>4</v>
      </c>
      <c r="AP28">
        <f t="shared" si="11"/>
        <v>4</v>
      </c>
      <c r="AQ28">
        <f t="shared" si="12"/>
        <v>4</v>
      </c>
      <c r="AR28">
        <f t="shared" si="13"/>
        <v>4</v>
      </c>
      <c r="AS28">
        <f t="shared" si="14"/>
        <v>4</v>
      </c>
      <c r="AT28">
        <f t="shared" si="15"/>
        <v>4</v>
      </c>
      <c r="AU28">
        <f t="shared" si="16"/>
        <v>4</v>
      </c>
      <c r="AV28">
        <f t="shared" si="17"/>
        <v>4</v>
      </c>
      <c r="AW28">
        <f t="shared" si="18"/>
        <v>4</v>
      </c>
      <c r="AX28">
        <f t="shared" si="19"/>
        <v>4</v>
      </c>
    </row>
    <row r="29" spans="1:50" ht="15.75" customHeight="1" x14ac:dyDescent="0.15">
      <c r="A29" s="2">
        <v>44029.438754398143</v>
      </c>
      <c r="B29" s="3" t="s">
        <v>65</v>
      </c>
      <c r="C29" s="3">
        <v>193302050008</v>
      </c>
      <c r="D29" s="3" t="s">
        <v>29</v>
      </c>
      <c r="E29" s="3">
        <v>20</v>
      </c>
      <c r="F29" s="3" t="s">
        <v>30</v>
      </c>
      <c r="G29" s="3" t="s">
        <v>32</v>
      </c>
      <c r="H29" s="3" t="s">
        <v>32</v>
      </c>
      <c r="I29" s="3" t="s">
        <v>32</v>
      </c>
      <c r="J29" s="3" t="s">
        <v>32</v>
      </c>
      <c r="K29" s="3" t="s">
        <v>32</v>
      </c>
      <c r="L29" s="3" t="s">
        <v>32</v>
      </c>
      <c r="M29" s="3" t="s">
        <v>32</v>
      </c>
      <c r="N29" s="3" t="s">
        <v>32</v>
      </c>
      <c r="O29" s="3" t="s">
        <v>32</v>
      </c>
      <c r="P29" s="3" t="s">
        <v>32</v>
      </c>
      <c r="Q29" s="3" t="s">
        <v>32</v>
      </c>
      <c r="R29" s="3" t="s">
        <v>32</v>
      </c>
      <c r="S29" s="3" t="s">
        <v>32</v>
      </c>
      <c r="T29" s="3" t="s">
        <v>32</v>
      </c>
      <c r="U29" s="3" t="s">
        <v>32</v>
      </c>
      <c r="V29" s="3" t="s">
        <v>32</v>
      </c>
      <c r="W29" s="3" t="s">
        <v>32</v>
      </c>
      <c r="X29" s="3" t="s">
        <v>32</v>
      </c>
      <c r="Y29" s="3" t="s">
        <v>32</v>
      </c>
      <c r="Z29" s="3" t="s">
        <v>32</v>
      </c>
      <c r="AA29" s="3" t="s">
        <v>32</v>
      </c>
      <c r="AB29" s="3" t="s">
        <v>32</v>
      </c>
      <c r="AC29">
        <f t="shared" si="1"/>
        <v>4</v>
      </c>
      <c r="AD29">
        <f t="shared" si="20"/>
        <v>4</v>
      </c>
      <c r="AE29">
        <f t="shared" si="21"/>
        <v>4</v>
      </c>
      <c r="AF29">
        <f t="shared" si="22"/>
        <v>4</v>
      </c>
      <c r="AG29">
        <f t="shared" si="2"/>
        <v>4</v>
      </c>
      <c r="AH29">
        <f t="shared" si="3"/>
        <v>4</v>
      </c>
      <c r="AI29">
        <f t="shared" si="4"/>
        <v>4</v>
      </c>
      <c r="AJ29">
        <f t="shared" si="5"/>
        <v>4</v>
      </c>
      <c r="AK29">
        <f t="shared" si="6"/>
        <v>4</v>
      </c>
      <c r="AL29">
        <f t="shared" si="7"/>
        <v>4</v>
      </c>
      <c r="AM29">
        <f t="shared" si="8"/>
        <v>4</v>
      </c>
      <c r="AN29">
        <f t="shared" si="9"/>
        <v>4</v>
      </c>
      <c r="AO29">
        <f t="shared" si="10"/>
        <v>4</v>
      </c>
      <c r="AP29">
        <f t="shared" si="11"/>
        <v>4</v>
      </c>
      <c r="AQ29">
        <f t="shared" si="12"/>
        <v>4</v>
      </c>
      <c r="AR29">
        <f t="shared" si="13"/>
        <v>4</v>
      </c>
      <c r="AS29">
        <f t="shared" si="14"/>
        <v>4</v>
      </c>
      <c r="AT29">
        <f t="shared" si="15"/>
        <v>4</v>
      </c>
      <c r="AU29">
        <f t="shared" si="16"/>
        <v>4</v>
      </c>
      <c r="AV29">
        <f t="shared" si="17"/>
        <v>4</v>
      </c>
      <c r="AW29">
        <f t="shared" si="18"/>
        <v>4</v>
      </c>
      <c r="AX29">
        <f t="shared" si="19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319B-420E-FF44-B399-66C29533C91E}">
  <dimension ref="A1:E54"/>
  <sheetViews>
    <sheetView workbookViewId="0">
      <selection activeCell="A2" sqref="A2:A29"/>
    </sheetView>
  </sheetViews>
  <sheetFormatPr baseColWidth="10" defaultRowHeight="13" x14ac:dyDescent="0.15"/>
  <cols>
    <col min="1" max="1" width="27.83203125" bestFit="1" customWidth="1"/>
    <col min="2" max="2" width="13.83203125" bestFit="1" customWidth="1"/>
    <col min="3" max="3" width="23" bestFit="1" customWidth="1"/>
    <col min="4" max="4" width="12.33203125" bestFit="1" customWidth="1"/>
    <col min="5" max="5" width="13.83203125" bestFit="1" customWidth="1"/>
  </cols>
  <sheetData>
    <row r="1" spans="1:5" x14ac:dyDescent="0.1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15">
      <c r="A2" t="s">
        <v>28</v>
      </c>
      <c r="B2">
        <v>1933020500025</v>
      </c>
      <c r="C2" t="s">
        <v>29</v>
      </c>
      <c r="D2">
        <v>19</v>
      </c>
      <c r="E2" t="s">
        <v>30</v>
      </c>
    </row>
    <row r="3" spans="1:5" x14ac:dyDescent="0.15">
      <c r="A3" t="s">
        <v>33</v>
      </c>
      <c r="B3">
        <v>193302050007</v>
      </c>
      <c r="C3" t="s">
        <v>29</v>
      </c>
      <c r="D3">
        <v>20</v>
      </c>
      <c r="E3" t="s">
        <v>34</v>
      </c>
    </row>
    <row r="4" spans="1:5" x14ac:dyDescent="0.15">
      <c r="A4" t="s">
        <v>35</v>
      </c>
      <c r="B4">
        <v>193302050022</v>
      </c>
      <c r="C4" t="s">
        <v>29</v>
      </c>
      <c r="D4">
        <v>19</v>
      </c>
      <c r="E4" t="s">
        <v>30</v>
      </c>
    </row>
    <row r="5" spans="1:5" x14ac:dyDescent="0.15">
      <c r="A5" t="s">
        <v>36</v>
      </c>
      <c r="B5">
        <v>193302050005</v>
      </c>
      <c r="C5" t="s">
        <v>29</v>
      </c>
      <c r="D5">
        <v>20</v>
      </c>
      <c r="E5" t="s">
        <v>37</v>
      </c>
    </row>
    <row r="6" spans="1:5" x14ac:dyDescent="0.15">
      <c r="A6" t="s">
        <v>38</v>
      </c>
      <c r="B6">
        <v>193302050027</v>
      </c>
      <c r="C6" t="s">
        <v>29</v>
      </c>
      <c r="D6">
        <v>20</v>
      </c>
      <c r="E6" t="s">
        <v>37</v>
      </c>
    </row>
    <row r="7" spans="1:5" x14ac:dyDescent="0.15">
      <c r="A7" t="s">
        <v>39</v>
      </c>
      <c r="B7">
        <v>193302050021</v>
      </c>
      <c r="C7" t="s">
        <v>29</v>
      </c>
      <c r="D7">
        <v>20</v>
      </c>
      <c r="E7" t="s">
        <v>40</v>
      </c>
    </row>
    <row r="8" spans="1:5" x14ac:dyDescent="0.15">
      <c r="A8" t="s">
        <v>41</v>
      </c>
      <c r="B8">
        <v>193302050015</v>
      </c>
      <c r="C8" t="s">
        <v>29</v>
      </c>
      <c r="D8">
        <v>19</v>
      </c>
      <c r="E8" t="s">
        <v>30</v>
      </c>
    </row>
    <row r="9" spans="1:5" x14ac:dyDescent="0.15">
      <c r="A9" t="s">
        <v>43</v>
      </c>
      <c r="B9">
        <v>193302050004</v>
      </c>
      <c r="C9" t="s">
        <v>29</v>
      </c>
      <c r="D9">
        <v>18</v>
      </c>
      <c r="E9" t="s">
        <v>34</v>
      </c>
    </row>
    <row r="10" spans="1:5" x14ac:dyDescent="0.15">
      <c r="A10" t="s">
        <v>44</v>
      </c>
      <c r="B10">
        <v>193302050014</v>
      </c>
      <c r="C10" t="s">
        <v>29</v>
      </c>
      <c r="D10">
        <v>19</v>
      </c>
      <c r="E10" t="s">
        <v>37</v>
      </c>
    </row>
    <row r="11" spans="1:5" x14ac:dyDescent="0.15">
      <c r="A11" t="s">
        <v>45</v>
      </c>
      <c r="B11">
        <v>193302050012</v>
      </c>
      <c r="C11" t="s">
        <v>29</v>
      </c>
      <c r="D11">
        <v>19</v>
      </c>
      <c r="E11" t="s">
        <v>46</v>
      </c>
    </row>
    <row r="12" spans="1:5" x14ac:dyDescent="0.15">
      <c r="A12" t="s">
        <v>47</v>
      </c>
      <c r="B12">
        <v>193302050024</v>
      </c>
      <c r="C12" t="s">
        <v>29</v>
      </c>
      <c r="D12">
        <v>19</v>
      </c>
      <c r="E12" t="s">
        <v>30</v>
      </c>
    </row>
    <row r="13" spans="1:5" x14ac:dyDescent="0.15">
      <c r="A13" t="s">
        <v>49</v>
      </c>
      <c r="B13">
        <v>193302050006</v>
      </c>
      <c r="C13" t="s">
        <v>29</v>
      </c>
      <c r="D13">
        <v>20</v>
      </c>
      <c r="E13" t="s">
        <v>46</v>
      </c>
    </row>
    <row r="14" spans="1:5" x14ac:dyDescent="0.15">
      <c r="A14" t="s">
        <v>50</v>
      </c>
      <c r="B14">
        <v>193302050001</v>
      </c>
      <c r="C14" t="s">
        <v>29</v>
      </c>
      <c r="D14">
        <v>19</v>
      </c>
      <c r="E14" t="s">
        <v>46</v>
      </c>
    </row>
    <row r="15" spans="1:5" x14ac:dyDescent="0.15">
      <c r="A15" t="s">
        <v>51</v>
      </c>
      <c r="B15">
        <v>193302050003</v>
      </c>
      <c r="C15" t="s">
        <v>29</v>
      </c>
      <c r="D15">
        <v>20</v>
      </c>
      <c r="E15" t="s">
        <v>30</v>
      </c>
    </row>
    <row r="16" spans="1:5" x14ac:dyDescent="0.15">
      <c r="A16" t="s">
        <v>52</v>
      </c>
      <c r="B16">
        <v>193302050018</v>
      </c>
      <c r="C16" t="s">
        <v>29</v>
      </c>
      <c r="D16">
        <v>19</v>
      </c>
      <c r="E16" t="s">
        <v>40</v>
      </c>
    </row>
    <row r="17" spans="1:5" x14ac:dyDescent="0.15">
      <c r="A17" t="s">
        <v>53</v>
      </c>
      <c r="B17">
        <v>193302050037</v>
      </c>
      <c r="C17" t="s">
        <v>29</v>
      </c>
      <c r="D17">
        <v>18</v>
      </c>
      <c r="E17" t="s">
        <v>30</v>
      </c>
    </row>
    <row r="18" spans="1:5" x14ac:dyDescent="0.15">
      <c r="A18" t="s">
        <v>54</v>
      </c>
      <c r="B18">
        <v>193302050019</v>
      </c>
      <c r="C18" t="s">
        <v>29</v>
      </c>
      <c r="D18">
        <v>18</v>
      </c>
      <c r="E18" t="s">
        <v>30</v>
      </c>
    </row>
    <row r="19" spans="1:5" x14ac:dyDescent="0.15">
      <c r="A19" t="s">
        <v>55</v>
      </c>
      <c r="B19">
        <v>193302050020</v>
      </c>
      <c r="C19" t="s">
        <v>29</v>
      </c>
      <c r="D19">
        <v>18</v>
      </c>
      <c r="E19" t="s">
        <v>40</v>
      </c>
    </row>
    <row r="20" spans="1:5" x14ac:dyDescent="0.15">
      <c r="A20" t="s">
        <v>56</v>
      </c>
      <c r="B20">
        <v>193302050009</v>
      </c>
      <c r="C20" t="s">
        <v>29</v>
      </c>
      <c r="D20">
        <v>19</v>
      </c>
      <c r="E20" t="s">
        <v>30</v>
      </c>
    </row>
    <row r="21" spans="1:5" x14ac:dyDescent="0.15">
      <c r="A21" t="s">
        <v>57</v>
      </c>
      <c r="B21">
        <v>193302050002</v>
      </c>
      <c r="C21" t="s">
        <v>29</v>
      </c>
      <c r="D21">
        <v>20</v>
      </c>
      <c r="E21" t="s">
        <v>30</v>
      </c>
    </row>
    <row r="22" spans="1:5" x14ac:dyDescent="0.15">
      <c r="A22" t="s">
        <v>59</v>
      </c>
      <c r="B22">
        <v>193302050016</v>
      </c>
      <c r="C22" t="s">
        <v>29</v>
      </c>
      <c r="D22">
        <v>19</v>
      </c>
      <c r="E22" t="s">
        <v>30</v>
      </c>
    </row>
    <row r="23" spans="1:5" x14ac:dyDescent="0.15">
      <c r="A23" t="s">
        <v>58</v>
      </c>
      <c r="B23">
        <v>193302050010</v>
      </c>
      <c r="C23" t="s">
        <v>29</v>
      </c>
      <c r="D23">
        <v>19</v>
      </c>
      <c r="E23" t="s">
        <v>46</v>
      </c>
    </row>
    <row r="24" spans="1:5" x14ac:dyDescent="0.15">
      <c r="A24" t="s">
        <v>60</v>
      </c>
      <c r="B24">
        <v>193302050017</v>
      </c>
      <c r="C24" t="s">
        <v>29</v>
      </c>
      <c r="D24">
        <v>19</v>
      </c>
      <c r="E24" t="s">
        <v>30</v>
      </c>
    </row>
    <row r="25" spans="1:5" x14ac:dyDescent="0.15">
      <c r="A25" t="s">
        <v>61</v>
      </c>
      <c r="B25">
        <v>193302050026</v>
      </c>
      <c r="C25" t="s">
        <v>29</v>
      </c>
      <c r="D25">
        <v>20</v>
      </c>
      <c r="E25" t="s">
        <v>46</v>
      </c>
    </row>
    <row r="26" spans="1:5" x14ac:dyDescent="0.15">
      <c r="A26" t="s">
        <v>62</v>
      </c>
      <c r="B26">
        <v>193302050023</v>
      </c>
      <c r="C26" t="s">
        <v>29</v>
      </c>
      <c r="D26">
        <v>19</v>
      </c>
      <c r="E26" t="s">
        <v>46</v>
      </c>
    </row>
    <row r="27" spans="1:5" x14ac:dyDescent="0.15">
      <c r="A27" t="s">
        <v>63</v>
      </c>
      <c r="B27">
        <v>193302050011</v>
      </c>
      <c r="C27" t="s">
        <v>29</v>
      </c>
      <c r="D27">
        <v>20</v>
      </c>
      <c r="E27" t="s">
        <v>30</v>
      </c>
    </row>
    <row r="28" spans="1:5" x14ac:dyDescent="0.15">
      <c r="A28" t="s">
        <v>64</v>
      </c>
      <c r="B28">
        <v>193302050027</v>
      </c>
      <c r="C28" t="s">
        <v>29</v>
      </c>
      <c r="D28">
        <v>20</v>
      </c>
      <c r="E28" t="s">
        <v>37</v>
      </c>
    </row>
    <row r="29" spans="1:5" x14ac:dyDescent="0.15">
      <c r="A29" t="s">
        <v>65</v>
      </c>
      <c r="B29">
        <v>193302050008</v>
      </c>
      <c r="C29" t="s">
        <v>29</v>
      </c>
      <c r="D29">
        <v>20</v>
      </c>
      <c r="E29" t="s">
        <v>30</v>
      </c>
    </row>
    <row r="33" spans="2:4" x14ac:dyDescent="0.15">
      <c r="B33" s="7" t="s">
        <v>68</v>
      </c>
      <c r="C33" t="s">
        <v>70</v>
      </c>
    </row>
    <row r="34" spans="2:4" x14ac:dyDescent="0.15">
      <c r="B34" s="8" t="s">
        <v>30</v>
      </c>
      <c r="C34" s="6">
        <v>13</v>
      </c>
    </row>
    <row r="35" spans="2:4" x14ac:dyDescent="0.15">
      <c r="B35" s="8" t="s">
        <v>37</v>
      </c>
      <c r="C35" s="6">
        <v>4</v>
      </c>
    </row>
    <row r="36" spans="2:4" x14ac:dyDescent="0.15">
      <c r="B36" s="8" t="s">
        <v>46</v>
      </c>
      <c r="C36" s="6">
        <v>6</v>
      </c>
    </row>
    <row r="37" spans="2:4" x14ac:dyDescent="0.15">
      <c r="B37" s="8" t="s">
        <v>40</v>
      </c>
      <c r="C37" s="6">
        <v>3</v>
      </c>
    </row>
    <row r="38" spans="2:4" x14ac:dyDescent="0.15">
      <c r="B38" s="8" t="s">
        <v>34</v>
      </c>
      <c r="C38" s="6">
        <v>2</v>
      </c>
    </row>
    <row r="39" spans="2:4" x14ac:dyDescent="0.15">
      <c r="B39" s="8" t="s">
        <v>69</v>
      </c>
      <c r="C39" s="6">
        <v>28</v>
      </c>
    </row>
    <row r="43" spans="2:4" x14ac:dyDescent="0.15">
      <c r="B43" t="s">
        <v>29</v>
      </c>
      <c r="C43">
        <v>28</v>
      </c>
      <c r="D43">
        <v>100</v>
      </c>
    </row>
    <row r="45" spans="2:4" x14ac:dyDescent="0.15">
      <c r="B45">
        <v>18</v>
      </c>
      <c r="C45">
        <v>4</v>
      </c>
      <c r="D45" s="4">
        <f>(C45/28)*100</f>
        <v>14.285714285714285</v>
      </c>
    </row>
    <row r="46" spans="2:4" x14ac:dyDescent="0.15">
      <c r="B46">
        <v>19</v>
      </c>
      <c r="C46">
        <v>13</v>
      </c>
      <c r="D46" s="4">
        <f t="shared" ref="D46:D47" si="0">(C46/28)*100</f>
        <v>46.428571428571431</v>
      </c>
    </row>
    <row r="47" spans="2:4" x14ac:dyDescent="0.15">
      <c r="B47">
        <v>20</v>
      </c>
      <c r="C47">
        <v>11</v>
      </c>
      <c r="D47" s="4">
        <f t="shared" si="0"/>
        <v>39.285714285714285</v>
      </c>
    </row>
    <row r="50" spans="2:5" x14ac:dyDescent="0.15">
      <c r="B50" t="s">
        <v>30</v>
      </c>
      <c r="C50">
        <v>13</v>
      </c>
      <c r="D50" s="4">
        <f>(C50/28)*100</f>
        <v>46.428571428571431</v>
      </c>
      <c r="E50" s="4">
        <f>D50+D53</f>
        <v>57.142857142857146</v>
      </c>
    </row>
    <row r="51" spans="2:5" x14ac:dyDescent="0.15">
      <c r="B51" t="s">
        <v>37</v>
      </c>
      <c r="C51">
        <v>4</v>
      </c>
      <c r="D51" s="4">
        <f t="shared" ref="D51:D54" si="1">(C51/28)*100</f>
        <v>14.285714285714285</v>
      </c>
    </row>
    <row r="52" spans="2:5" x14ac:dyDescent="0.15">
      <c r="B52" t="s">
        <v>46</v>
      </c>
      <c r="C52">
        <v>6</v>
      </c>
      <c r="D52" s="4">
        <f t="shared" si="1"/>
        <v>21.428571428571427</v>
      </c>
    </row>
    <row r="53" spans="2:5" x14ac:dyDescent="0.15">
      <c r="B53" t="s">
        <v>40</v>
      </c>
      <c r="C53">
        <v>3</v>
      </c>
      <c r="D53" s="4">
        <f>(C53/28)*100</f>
        <v>10.714285714285714</v>
      </c>
    </row>
    <row r="54" spans="2:5" x14ac:dyDescent="0.15">
      <c r="B54" t="s">
        <v>34</v>
      </c>
      <c r="C54">
        <v>2</v>
      </c>
      <c r="D54" s="4">
        <f t="shared" si="1"/>
        <v>7.1428571428571423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A2A3-94F3-704F-A05F-5576AC264128}">
  <dimension ref="A1:X61"/>
  <sheetViews>
    <sheetView tabSelected="1" workbookViewId="0">
      <selection activeCell="C52" sqref="C52:C61"/>
    </sheetView>
  </sheetViews>
  <sheetFormatPr baseColWidth="10" defaultRowHeight="13" x14ac:dyDescent="0.15"/>
  <cols>
    <col min="1" max="22" width="5.6640625" customWidth="1"/>
  </cols>
  <sheetData>
    <row r="1" spans="1:24" x14ac:dyDescent="0.15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66</v>
      </c>
      <c r="N1" s="9"/>
      <c r="O1" s="9"/>
      <c r="P1" s="9"/>
      <c r="Q1" s="9"/>
      <c r="R1" s="9"/>
      <c r="S1" s="9"/>
      <c r="T1" s="9"/>
      <c r="U1" s="9"/>
      <c r="V1" s="9"/>
    </row>
    <row r="2" spans="1:24" x14ac:dyDescent="0.1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</row>
    <row r="3" spans="1:24" x14ac:dyDescent="0.15">
      <c r="A3">
        <v>5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f>SUM(A3:V3)</f>
        <v>89</v>
      </c>
      <c r="X3" s="4">
        <f>W3/22</f>
        <v>4.0454545454545459</v>
      </c>
    </row>
    <row r="4" spans="1:24" x14ac:dyDescent="0.15">
      <c r="A4">
        <v>5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f t="shared" ref="W4:W30" si="0">SUM(A4:V4)</f>
        <v>89</v>
      </c>
      <c r="X4" s="4">
        <f t="shared" ref="X4:X30" si="1">W4/22</f>
        <v>4.0454545454545459</v>
      </c>
    </row>
    <row r="5" spans="1:24" x14ac:dyDescent="0.15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f t="shared" si="0"/>
        <v>88</v>
      </c>
      <c r="X5" s="4">
        <f t="shared" si="1"/>
        <v>4</v>
      </c>
    </row>
    <row r="6" spans="1:24" x14ac:dyDescent="0.15">
      <c r="A6">
        <v>5</v>
      </c>
      <c r="B6">
        <v>4</v>
      </c>
      <c r="C6">
        <v>4</v>
      </c>
      <c r="D6">
        <v>5</v>
      </c>
      <c r="E6">
        <v>4</v>
      </c>
      <c r="F6">
        <v>4</v>
      </c>
      <c r="G6">
        <v>4</v>
      </c>
      <c r="H6">
        <v>4</v>
      </c>
      <c r="I6">
        <v>4</v>
      </c>
      <c r="J6">
        <v>5</v>
      </c>
      <c r="K6">
        <v>4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4</v>
      </c>
      <c r="S6">
        <v>4</v>
      </c>
      <c r="T6">
        <v>4</v>
      </c>
      <c r="U6">
        <v>4</v>
      </c>
      <c r="V6">
        <v>4</v>
      </c>
      <c r="W6">
        <f t="shared" si="0"/>
        <v>91</v>
      </c>
      <c r="X6" s="4">
        <f t="shared" si="1"/>
        <v>4.1363636363636367</v>
      </c>
    </row>
    <row r="7" spans="1:24" x14ac:dyDescent="0.15">
      <c r="A7">
        <v>4</v>
      </c>
      <c r="B7">
        <v>4</v>
      </c>
      <c r="C7">
        <v>4</v>
      </c>
      <c r="D7">
        <v>4</v>
      </c>
      <c r="E7">
        <v>5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f t="shared" si="0"/>
        <v>89</v>
      </c>
      <c r="X7" s="4">
        <f t="shared" si="1"/>
        <v>4.0454545454545459</v>
      </c>
    </row>
    <row r="8" spans="1:24" x14ac:dyDescent="0.15">
      <c r="A8">
        <v>4</v>
      </c>
      <c r="B8">
        <v>5</v>
      </c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f t="shared" si="0"/>
        <v>109</v>
      </c>
      <c r="X8" s="4">
        <f t="shared" si="1"/>
        <v>4.9545454545454541</v>
      </c>
    </row>
    <row r="9" spans="1:24" x14ac:dyDescent="0.1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f t="shared" si="0"/>
        <v>88</v>
      </c>
      <c r="X9" s="4">
        <f t="shared" si="1"/>
        <v>4</v>
      </c>
    </row>
    <row r="10" spans="1:24" x14ac:dyDescent="0.15">
      <c r="A10">
        <v>4</v>
      </c>
      <c r="B10">
        <v>4</v>
      </c>
      <c r="C10">
        <v>1</v>
      </c>
      <c r="D10">
        <v>4</v>
      </c>
      <c r="E10">
        <v>1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4</v>
      </c>
      <c r="V10">
        <v>4</v>
      </c>
      <c r="W10">
        <f t="shared" si="0"/>
        <v>82</v>
      </c>
      <c r="X10" s="4">
        <f t="shared" si="1"/>
        <v>3.7272727272727271</v>
      </c>
    </row>
    <row r="11" spans="1:24" x14ac:dyDescent="0.15">
      <c r="A11">
        <v>4</v>
      </c>
      <c r="B11">
        <v>4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f t="shared" si="0"/>
        <v>88</v>
      </c>
      <c r="X11" s="4">
        <f t="shared" si="1"/>
        <v>4</v>
      </c>
    </row>
    <row r="12" spans="1:24" x14ac:dyDescent="0.15">
      <c r="A12">
        <v>4</v>
      </c>
      <c r="B12">
        <v>4</v>
      </c>
      <c r="C12">
        <v>4</v>
      </c>
      <c r="D12">
        <v>4</v>
      </c>
      <c r="E12">
        <v>4</v>
      </c>
      <c r="F12">
        <v>5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f t="shared" si="0"/>
        <v>89</v>
      </c>
      <c r="X12" s="4">
        <f t="shared" si="1"/>
        <v>4.0454545454545459</v>
      </c>
    </row>
    <row r="13" spans="1:24" x14ac:dyDescent="0.15">
      <c r="A13">
        <v>4</v>
      </c>
      <c r="B13">
        <v>5</v>
      </c>
      <c r="C13">
        <v>4</v>
      </c>
      <c r="D13">
        <v>5</v>
      </c>
      <c r="E13">
        <v>4</v>
      </c>
      <c r="F13">
        <v>5</v>
      </c>
      <c r="G13">
        <v>4</v>
      </c>
      <c r="H13">
        <v>4</v>
      </c>
      <c r="I13">
        <v>4</v>
      </c>
      <c r="J13">
        <v>4</v>
      </c>
      <c r="K13">
        <v>4</v>
      </c>
      <c r="L13">
        <v>4</v>
      </c>
      <c r="M13">
        <v>4</v>
      </c>
      <c r="N13">
        <v>4</v>
      </c>
      <c r="O13">
        <v>5</v>
      </c>
      <c r="P13">
        <v>4</v>
      </c>
      <c r="Q13">
        <v>4</v>
      </c>
      <c r="R13">
        <v>4</v>
      </c>
      <c r="S13">
        <v>4</v>
      </c>
      <c r="T13">
        <v>4</v>
      </c>
      <c r="U13">
        <v>4</v>
      </c>
      <c r="V13">
        <v>5</v>
      </c>
      <c r="W13">
        <f t="shared" si="0"/>
        <v>93</v>
      </c>
      <c r="X13" s="4">
        <f t="shared" si="1"/>
        <v>4.2272727272727275</v>
      </c>
    </row>
    <row r="14" spans="1:24" x14ac:dyDescent="0.15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2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f t="shared" si="0"/>
        <v>86</v>
      </c>
      <c r="X14" s="4">
        <f t="shared" si="1"/>
        <v>3.9090909090909092</v>
      </c>
    </row>
    <row r="15" spans="1:24" x14ac:dyDescent="0.15">
      <c r="A15">
        <v>4</v>
      </c>
      <c r="B15">
        <v>4</v>
      </c>
      <c r="C15">
        <v>4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f t="shared" si="0"/>
        <v>88</v>
      </c>
      <c r="X15" s="4">
        <f t="shared" si="1"/>
        <v>4</v>
      </c>
    </row>
    <row r="16" spans="1:24" x14ac:dyDescent="0.15">
      <c r="A16">
        <v>4</v>
      </c>
      <c r="B16">
        <v>5</v>
      </c>
      <c r="C16">
        <v>4</v>
      </c>
      <c r="D16">
        <v>4</v>
      </c>
      <c r="E16">
        <v>4</v>
      </c>
      <c r="F16">
        <v>4</v>
      </c>
      <c r="G16">
        <v>4</v>
      </c>
      <c r="H16">
        <v>1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1</v>
      </c>
      <c r="P16">
        <v>4</v>
      </c>
      <c r="Q16">
        <v>4</v>
      </c>
      <c r="R16">
        <v>4</v>
      </c>
      <c r="S16">
        <v>5</v>
      </c>
      <c r="T16">
        <v>4</v>
      </c>
      <c r="U16">
        <v>1</v>
      </c>
      <c r="V16">
        <v>4</v>
      </c>
      <c r="W16">
        <f t="shared" si="0"/>
        <v>81</v>
      </c>
      <c r="X16" s="4">
        <f t="shared" si="1"/>
        <v>3.6818181818181817</v>
      </c>
    </row>
    <row r="17" spans="1:24" x14ac:dyDescent="0.15">
      <c r="A17">
        <v>5</v>
      </c>
      <c r="B17">
        <v>5</v>
      </c>
      <c r="C17">
        <v>4</v>
      </c>
      <c r="D17">
        <v>4</v>
      </c>
      <c r="E17">
        <v>5</v>
      </c>
      <c r="F17">
        <v>4</v>
      </c>
      <c r="G17">
        <v>5</v>
      </c>
      <c r="H17">
        <v>4</v>
      </c>
      <c r="I17">
        <v>4</v>
      </c>
      <c r="J17">
        <v>4</v>
      </c>
      <c r="K17">
        <v>2</v>
      </c>
      <c r="L17">
        <v>4</v>
      </c>
      <c r="M17">
        <v>4</v>
      </c>
      <c r="N17">
        <v>4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4</v>
      </c>
      <c r="V17">
        <v>4</v>
      </c>
      <c r="W17">
        <f t="shared" si="0"/>
        <v>90</v>
      </c>
      <c r="X17" s="4">
        <f t="shared" si="1"/>
        <v>4.0909090909090908</v>
      </c>
    </row>
    <row r="18" spans="1:24" x14ac:dyDescent="0.1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2</v>
      </c>
      <c r="K18">
        <v>4</v>
      </c>
      <c r="L18">
        <v>4</v>
      </c>
      <c r="M18">
        <v>1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f t="shared" si="0"/>
        <v>83</v>
      </c>
      <c r="X18" s="4">
        <f t="shared" si="1"/>
        <v>3.7727272727272729</v>
      </c>
    </row>
    <row r="19" spans="1:24" x14ac:dyDescent="0.15">
      <c r="A19">
        <v>5</v>
      </c>
      <c r="B19">
        <v>5</v>
      </c>
      <c r="C19">
        <v>5</v>
      </c>
      <c r="D19">
        <v>5</v>
      </c>
      <c r="E19">
        <v>5</v>
      </c>
      <c r="F19">
        <v>5</v>
      </c>
      <c r="G19">
        <v>5</v>
      </c>
      <c r="H19">
        <v>4</v>
      </c>
      <c r="I19">
        <v>4</v>
      </c>
      <c r="J19">
        <v>4</v>
      </c>
      <c r="K19">
        <v>4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4</v>
      </c>
      <c r="U19">
        <v>4</v>
      </c>
      <c r="V19">
        <v>4</v>
      </c>
      <c r="W19">
        <f t="shared" si="0"/>
        <v>95</v>
      </c>
      <c r="X19" s="4">
        <f t="shared" si="1"/>
        <v>4.3181818181818183</v>
      </c>
    </row>
    <row r="20" spans="1:24" x14ac:dyDescent="0.15">
      <c r="A20">
        <v>4</v>
      </c>
      <c r="B20">
        <v>5</v>
      </c>
      <c r="C20">
        <v>4</v>
      </c>
      <c r="D20">
        <v>5</v>
      </c>
      <c r="E20">
        <v>4</v>
      </c>
      <c r="F20">
        <v>4</v>
      </c>
      <c r="G20">
        <v>4</v>
      </c>
      <c r="H20">
        <v>5</v>
      </c>
      <c r="I20">
        <v>4</v>
      </c>
      <c r="J20">
        <v>4</v>
      </c>
      <c r="K20">
        <v>4</v>
      </c>
      <c r="L20">
        <v>4</v>
      </c>
      <c r="M20">
        <v>4</v>
      </c>
      <c r="N20">
        <v>4</v>
      </c>
      <c r="O20">
        <v>4</v>
      </c>
      <c r="P20">
        <v>4</v>
      </c>
      <c r="Q20">
        <v>4</v>
      </c>
      <c r="R20">
        <v>4</v>
      </c>
      <c r="S20">
        <v>4</v>
      </c>
      <c r="T20">
        <v>4</v>
      </c>
      <c r="U20">
        <v>4</v>
      </c>
      <c r="V20">
        <v>4</v>
      </c>
      <c r="W20">
        <f t="shared" si="0"/>
        <v>91</v>
      </c>
      <c r="X20" s="4">
        <f t="shared" si="1"/>
        <v>4.1363636363636367</v>
      </c>
    </row>
    <row r="21" spans="1:24" x14ac:dyDescent="0.15">
      <c r="A21">
        <v>4</v>
      </c>
      <c r="B21">
        <v>5</v>
      </c>
      <c r="C21">
        <v>4</v>
      </c>
      <c r="D21">
        <v>5</v>
      </c>
      <c r="E21">
        <v>4</v>
      </c>
      <c r="F21">
        <v>4</v>
      </c>
      <c r="G21">
        <v>4</v>
      </c>
      <c r="H21">
        <v>4</v>
      </c>
      <c r="I21">
        <v>5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5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f t="shared" si="0"/>
        <v>92</v>
      </c>
      <c r="X21" s="4">
        <f t="shared" si="1"/>
        <v>4.1818181818181817</v>
      </c>
    </row>
    <row r="22" spans="1:24" x14ac:dyDescent="0.15">
      <c r="A22">
        <v>4</v>
      </c>
      <c r="B22">
        <v>5</v>
      </c>
      <c r="C22">
        <v>5</v>
      </c>
      <c r="D22">
        <v>5</v>
      </c>
      <c r="E22">
        <v>4</v>
      </c>
      <c r="F22">
        <v>5</v>
      </c>
      <c r="G22">
        <v>4</v>
      </c>
      <c r="H22">
        <v>4</v>
      </c>
      <c r="I22">
        <v>5</v>
      </c>
      <c r="J22">
        <v>5</v>
      </c>
      <c r="K22">
        <v>5</v>
      </c>
      <c r="L22">
        <v>4</v>
      </c>
      <c r="M22">
        <v>5</v>
      </c>
      <c r="N22">
        <v>4</v>
      </c>
      <c r="O22">
        <v>4</v>
      </c>
      <c r="P22">
        <v>4</v>
      </c>
      <c r="Q22">
        <v>4</v>
      </c>
      <c r="R22">
        <v>5</v>
      </c>
      <c r="S22">
        <v>4</v>
      </c>
      <c r="T22">
        <v>4</v>
      </c>
      <c r="U22">
        <v>4</v>
      </c>
      <c r="V22">
        <v>5</v>
      </c>
      <c r="W22">
        <f t="shared" si="0"/>
        <v>98</v>
      </c>
      <c r="X22" s="4">
        <f t="shared" si="1"/>
        <v>4.4545454545454541</v>
      </c>
    </row>
    <row r="23" spans="1:24" x14ac:dyDescent="0.1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f t="shared" si="0"/>
        <v>88</v>
      </c>
      <c r="X23" s="4">
        <f t="shared" si="1"/>
        <v>4</v>
      </c>
    </row>
    <row r="24" spans="1:24" x14ac:dyDescent="0.15">
      <c r="A24">
        <v>4</v>
      </c>
      <c r="B24">
        <v>4</v>
      </c>
      <c r="C24">
        <v>4</v>
      </c>
      <c r="D24">
        <v>4</v>
      </c>
      <c r="E24">
        <v>2</v>
      </c>
      <c r="F24">
        <v>1</v>
      </c>
      <c r="G24">
        <v>4</v>
      </c>
      <c r="H24">
        <v>4</v>
      </c>
      <c r="I24">
        <v>4</v>
      </c>
      <c r="J24">
        <v>4</v>
      </c>
      <c r="K24">
        <v>5</v>
      </c>
      <c r="L24">
        <v>1</v>
      </c>
      <c r="M24">
        <v>4</v>
      </c>
      <c r="N24">
        <v>5</v>
      </c>
      <c r="O24">
        <v>5</v>
      </c>
      <c r="P24">
        <v>5</v>
      </c>
      <c r="Q24">
        <v>5</v>
      </c>
      <c r="R24">
        <v>4</v>
      </c>
      <c r="S24">
        <v>4</v>
      </c>
      <c r="T24">
        <v>4</v>
      </c>
      <c r="U24">
        <v>2</v>
      </c>
      <c r="V24">
        <v>4</v>
      </c>
      <c r="W24">
        <f t="shared" si="0"/>
        <v>83</v>
      </c>
      <c r="X24" s="4">
        <f t="shared" si="1"/>
        <v>3.7727272727272729</v>
      </c>
    </row>
    <row r="25" spans="1:24" x14ac:dyDescent="0.15">
      <c r="A25">
        <v>4</v>
      </c>
      <c r="B25">
        <v>5</v>
      </c>
      <c r="C25">
        <v>5</v>
      </c>
      <c r="D25">
        <v>4</v>
      </c>
      <c r="E25">
        <v>4</v>
      </c>
      <c r="F25">
        <v>4</v>
      </c>
      <c r="G25">
        <v>2</v>
      </c>
      <c r="H25">
        <v>2</v>
      </c>
      <c r="I25">
        <v>5</v>
      </c>
      <c r="J25">
        <v>4</v>
      </c>
      <c r="K25">
        <v>2</v>
      </c>
      <c r="L25">
        <v>4</v>
      </c>
      <c r="M25">
        <v>4</v>
      </c>
      <c r="N25">
        <v>5</v>
      </c>
      <c r="O25">
        <v>5</v>
      </c>
      <c r="P25">
        <v>5</v>
      </c>
      <c r="Q25">
        <v>4</v>
      </c>
      <c r="R25">
        <v>2</v>
      </c>
      <c r="S25">
        <v>4</v>
      </c>
      <c r="T25">
        <v>5</v>
      </c>
      <c r="U25">
        <v>4</v>
      </c>
      <c r="V25">
        <v>4</v>
      </c>
      <c r="W25">
        <f t="shared" si="0"/>
        <v>87</v>
      </c>
      <c r="X25" s="4">
        <f t="shared" si="1"/>
        <v>3.9545454545454546</v>
      </c>
    </row>
    <row r="26" spans="1:24" x14ac:dyDescent="0.15">
      <c r="A26">
        <v>5</v>
      </c>
      <c r="B26">
        <v>4</v>
      </c>
      <c r="C26">
        <v>4</v>
      </c>
      <c r="D26">
        <v>4</v>
      </c>
      <c r="E26">
        <v>4</v>
      </c>
      <c r="F26">
        <v>4</v>
      </c>
      <c r="G26">
        <v>4</v>
      </c>
      <c r="H26">
        <v>4</v>
      </c>
      <c r="I26">
        <v>2</v>
      </c>
      <c r="J26">
        <v>5</v>
      </c>
      <c r="K26">
        <v>5</v>
      </c>
      <c r="L26">
        <v>1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4</v>
      </c>
      <c r="T26">
        <v>4</v>
      </c>
      <c r="U26">
        <v>1</v>
      </c>
      <c r="V26">
        <v>5</v>
      </c>
      <c r="W26">
        <f t="shared" si="0"/>
        <v>84</v>
      </c>
      <c r="X26" s="4">
        <f t="shared" si="1"/>
        <v>3.8181818181818183</v>
      </c>
    </row>
    <row r="27" spans="1:24" x14ac:dyDescent="0.15">
      <c r="A27">
        <v>5</v>
      </c>
      <c r="B27">
        <v>5</v>
      </c>
      <c r="C27">
        <v>4</v>
      </c>
      <c r="D27">
        <v>5</v>
      </c>
      <c r="E27">
        <v>5</v>
      </c>
      <c r="F27">
        <v>5</v>
      </c>
      <c r="G27">
        <v>5</v>
      </c>
      <c r="H27">
        <v>4</v>
      </c>
      <c r="I27">
        <v>4</v>
      </c>
      <c r="J27">
        <v>4</v>
      </c>
      <c r="K27">
        <v>4</v>
      </c>
      <c r="L27">
        <v>5</v>
      </c>
      <c r="M27">
        <v>5</v>
      </c>
      <c r="N27">
        <v>5</v>
      </c>
      <c r="O27">
        <v>5</v>
      </c>
      <c r="P27">
        <v>5</v>
      </c>
      <c r="Q27">
        <v>5</v>
      </c>
      <c r="R27">
        <v>4</v>
      </c>
      <c r="S27">
        <v>4</v>
      </c>
      <c r="T27">
        <v>4</v>
      </c>
      <c r="U27">
        <v>4</v>
      </c>
      <c r="V27">
        <v>4</v>
      </c>
      <c r="W27">
        <f t="shared" si="0"/>
        <v>100</v>
      </c>
      <c r="X27" s="4">
        <f t="shared" si="1"/>
        <v>4.5454545454545459</v>
      </c>
    </row>
    <row r="28" spans="1:24" x14ac:dyDescent="0.15">
      <c r="A28">
        <v>4</v>
      </c>
      <c r="B28">
        <v>4</v>
      </c>
      <c r="C28">
        <v>4</v>
      </c>
      <c r="D28">
        <v>4</v>
      </c>
      <c r="E28">
        <v>4</v>
      </c>
      <c r="F28">
        <v>4</v>
      </c>
      <c r="G28">
        <v>4</v>
      </c>
      <c r="H28">
        <v>4</v>
      </c>
      <c r="I28">
        <v>4</v>
      </c>
      <c r="J28">
        <v>4</v>
      </c>
      <c r="K28">
        <v>4</v>
      </c>
      <c r="L28">
        <v>4</v>
      </c>
      <c r="M28">
        <v>4</v>
      </c>
      <c r="N28">
        <v>4</v>
      </c>
      <c r="O28">
        <v>4</v>
      </c>
      <c r="P28">
        <v>4</v>
      </c>
      <c r="Q28">
        <v>4</v>
      </c>
      <c r="R28">
        <v>4</v>
      </c>
      <c r="S28">
        <v>4</v>
      </c>
      <c r="T28">
        <v>4</v>
      </c>
      <c r="U28">
        <v>4</v>
      </c>
      <c r="V28">
        <v>4</v>
      </c>
      <c r="W28">
        <f t="shared" si="0"/>
        <v>88</v>
      </c>
      <c r="X28" s="4">
        <f t="shared" si="1"/>
        <v>4</v>
      </c>
    </row>
    <row r="29" spans="1:24" x14ac:dyDescent="0.15">
      <c r="A29">
        <v>4</v>
      </c>
      <c r="B29">
        <v>5</v>
      </c>
      <c r="C29">
        <v>5</v>
      </c>
      <c r="D29">
        <v>4</v>
      </c>
      <c r="E29">
        <v>4</v>
      </c>
      <c r="F29">
        <v>4</v>
      </c>
      <c r="G29">
        <v>4</v>
      </c>
      <c r="H29">
        <v>5</v>
      </c>
      <c r="I29">
        <v>4</v>
      </c>
      <c r="J29">
        <v>5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5</v>
      </c>
      <c r="R29">
        <v>4</v>
      </c>
      <c r="S29">
        <v>5</v>
      </c>
      <c r="T29">
        <v>4</v>
      </c>
      <c r="U29">
        <v>4</v>
      </c>
      <c r="V29">
        <v>4</v>
      </c>
      <c r="W29">
        <f t="shared" si="0"/>
        <v>94</v>
      </c>
      <c r="X29" s="4">
        <f t="shared" si="1"/>
        <v>4.2727272727272725</v>
      </c>
    </row>
    <row r="30" spans="1:24" x14ac:dyDescent="0.15">
      <c r="A30">
        <v>4</v>
      </c>
      <c r="B30">
        <v>4</v>
      </c>
      <c r="C30">
        <v>4</v>
      </c>
      <c r="D30">
        <v>5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5</v>
      </c>
      <c r="N30">
        <v>4</v>
      </c>
      <c r="O30">
        <v>5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f t="shared" si="0"/>
        <v>91</v>
      </c>
      <c r="X30" s="4">
        <f t="shared" si="1"/>
        <v>4.1363636363636367</v>
      </c>
    </row>
    <row r="31" spans="1:24" x14ac:dyDescent="0.15">
      <c r="A31">
        <f>SUM(A3:A30)</f>
        <v>119</v>
      </c>
      <c r="B31">
        <f t="shared" ref="B31:V31" si="2">SUM(B3:B30)</f>
        <v>123</v>
      </c>
      <c r="C31">
        <f t="shared" si="2"/>
        <v>114</v>
      </c>
      <c r="D31">
        <f t="shared" si="2"/>
        <v>121</v>
      </c>
      <c r="E31">
        <f t="shared" si="2"/>
        <v>112</v>
      </c>
      <c r="F31">
        <f t="shared" si="2"/>
        <v>115</v>
      </c>
      <c r="G31">
        <f t="shared" si="2"/>
        <v>114</v>
      </c>
      <c r="H31">
        <f t="shared" si="2"/>
        <v>110</v>
      </c>
      <c r="I31">
        <f t="shared" si="2"/>
        <v>114</v>
      </c>
      <c r="J31">
        <f t="shared" si="2"/>
        <v>115</v>
      </c>
      <c r="K31">
        <f t="shared" si="2"/>
        <v>110</v>
      </c>
      <c r="L31">
        <f t="shared" si="2"/>
        <v>108</v>
      </c>
      <c r="M31">
        <f t="shared" si="2"/>
        <v>113</v>
      </c>
      <c r="N31">
        <f t="shared" si="2"/>
        <v>116</v>
      </c>
      <c r="O31">
        <f t="shared" si="2"/>
        <v>115</v>
      </c>
      <c r="P31">
        <f t="shared" si="2"/>
        <v>117</v>
      </c>
      <c r="Q31">
        <f t="shared" si="2"/>
        <v>116</v>
      </c>
      <c r="R31">
        <f t="shared" si="2"/>
        <v>112</v>
      </c>
      <c r="S31">
        <f t="shared" si="2"/>
        <v>115</v>
      </c>
      <c r="T31">
        <f t="shared" si="2"/>
        <v>114</v>
      </c>
      <c r="U31">
        <f t="shared" si="2"/>
        <v>105</v>
      </c>
      <c r="V31">
        <f t="shared" si="2"/>
        <v>116</v>
      </c>
      <c r="X31" s="4">
        <f>SUM(X3:X30)</f>
        <v>114.27272727272725</v>
      </c>
    </row>
    <row r="32" spans="1:24" x14ac:dyDescent="0.15">
      <c r="A32">
        <f>A31/28</f>
        <v>4.25</v>
      </c>
      <c r="B32">
        <f t="shared" ref="B32:V32" si="3">B31/28</f>
        <v>4.3928571428571432</v>
      </c>
      <c r="C32">
        <f t="shared" si="3"/>
        <v>4.0714285714285712</v>
      </c>
      <c r="D32">
        <f t="shared" si="3"/>
        <v>4.3214285714285712</v>
      </c>
      <c r="E32">
        <f t="shared" si="3"/>
        <v>4</v>
      </c>
      <c r="F32">
        <f t="shared" si="3"/>
        <v>4.1071428571428568</v>
      </c>
      <c r="G32">
        <f t="shared" si="3"/>
        <v>4.0714285714285712</v>
      </c>
      <c r="H32">
        <f t="shared" si="3"/>
        <v>3.9285714285714284</v>
      </c>
      <c r="I32">
        <f t="shared" si="3"/>
        <v>4.0714285714285712</v>
      </c>
      <c r="J32">
        <f t="shared" si="3"/>
        <v>4.1071428571428568</v>
      </c>
      <c r="K32">
        <f t="shared" si="3"/>
        <v>3.9285714285714284</v>
      </c>
      <c r="L32">
        <f t="shared" si="3"/>
        <v>3.8571428571428572</v>
      </c>
      <c r="M32">
        <f t="shared" si="3"/>
        <v>4.0357142857142856</v>
      </c>
      <c r="N32">
        <f t="shared" si="3"/>
        <v>4.1428571428571432</v>
      </c>
      <c r="O32">
        <f t="shared" si="3"/>
        <v>4.1071428571428568</v>
      </c>
      <c r="P32">
        <f t="shared" si="3"/>
        <v>4.1785714285714288</v>
      </c>
      <c r="Q32">
        <f t="shared" si="3"/>
        <v>4.1428571428571432</v>
      </c>
      <c r="R32">
        <f t="shared" si="3"/>
        <v>4</v>
      </c>
      <c r="S32">
        <f t="shared" si="3"/>
        <v>4.1071428571428568</v>
      </c>
      <c r="T32">
        <f t="shared" si="3"/>
        <v>4.0714285714285712</v>
      </c>
      <c r="U32">
        <f t="shared" si="3"/>
        <v>3.75</v>
      </c>
      <c r="V32">
        <f t="shared" si="3"/>
        <v>4.1428571428571432</v>
      </c>
      <c r="X32" s="4">
        <f>X31/28</f>
        <v>4.0811688311688306</v>
      </c>
    </row>
    <row r="33" spans="1:22" x14ac:dyDescent="0.15">
      <c r="A33" s="11">
        <f>SUM(A32:L32)/12</f>
        <v>4.0922619047619042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>
        <f>SUM(M32:V32)/10</f>
        <v>4.0678571428571431</v>
      </c>
      <c r="N33" s="11"/>
      <c r="O33" s="11"/>
      <c r="P33" s="11"/>
      <c r="Q33" s="11"/>
      <c r="R33" s="11"/>
      <c r="S33" s="11"/>
      <c r="T33" s="11"/>
      <c r="U33" s="11"/>
      <c r="V33" s="11"/>
    </row>
    <row r="37" spans="1:22" x14ac:dyDescent="0.15">
      <c r="A37">
        <v>4.25</v>
      </c>
      <c r="B37">
        <v>4.3928571428571432</v>
      </c>
      <c r="C37">
        <v>4.0714285714285712</v>
      </c>
      <c r="D37">
        <v>4.3214285714285712</v>
      </c>
      <c r="E37">
        <v>4</v>
      </c>
      <c r="F37">
        <v>4.1071428571428568</v>
      </c>
      <c r="G37">
        <v>4.0714285714285712</v>
      </c>
      <c r="H37">
        <v>3.9285714285714284</v>
      </c>
      <c r="I37">
        <v>4.0714285714285712</v>
      </c>
      <c r="J37">
        <v>4.1071428571428568</v>
      </c>
      <c r="K37">
        <v>3.9285714285714284</v>
      </c>
      <c r="L37">
        <v>3.8571428571428572</v>
      </c>
      <c r="M37">
        <v>4.0357142857142856</v>
      </c>
      <c r="N37">
        <v>4.1428571428571432</v>
      </c>
      <c r="O37">
        <v>4.1071428571428568</v>
      </c>
      <c r="P37">
        <v>4.1785714285714288</v>
      </c>
      <c r="Q37">
        <v>4.1428571428571432</v>
      </c>
      <c r="R37">
        <v>4</v>
      </c>
      <c r="S37">
        <v>4.1071428571428568</v>
      </c>
      <c r="T37">
        <v>4.0714285714285712</v>
      </c>
      <c r="U37">
        <v>3.75</v>
      </c>
      <c r="V37">
        <v>4.1428571428571432</v>
      </c>
    </row>
    <row r="40" spans="1:22" x14ac:dyDescent="0.15">
      <c r="B40">
        <v>1</v>
      </c>
      <c r="C40">
        <v>4.25</v>
      </c>
    </row>
    <row r="41" spans="1:22" x14ac:dyDescent="0.15">
      <c r="B41">
        <v>2</v>
      </c>
      <c r="C41">
        <v>4.3928571428571432</v>
      </c>
    </row>
    <row r="42" spans="1:22" x14ac:dyDescent="0.15">
      <c r="B42">
        <v>3</v>
      </c>
      <c r="C42">
        <v>4.0714285714285712</v>
      </c>
    </row>
    <row r="43" spans="1:22" x14ac:dyDescent="0.15">
      <c r="B43">
        <v>4</v>
      </c>
      <c r="C43">
        <v>4.3214285714285712</v>
      </c>
    </row>
    <row r="44" spans="1:22" x14ac:dyDescent="0.15">
      <c r="B44">
        <v>5</v>
      </c>
      <c r="C44">
        <v>4</v>
      </c>
    </row>
    <row r="45" spans="1:22" x14ac:dyDescent="0.15">
      <c r="B45">
        <v>6</v>
      </c>
      <c r="C45">
        <v>4.1071428571428568</v>
      </c>
    </row>
    <row r="46" spans="1:22" x14ac:dyDescent="0.15">
      <c r="B46">
        <v>7</v>
      </c>
      <c r="C46">
        <v>4.0714285714285712</v>
      </c>
    </row>
    <row r="47" spans="1:22" x14ac:dyDescent="0.15">
      <c r="B47">
        <v>8</v>
      </c>
      <c r="C47">
        <v>3.9285714285714284</v>
      </c>
    </row>
    <row r="48" spans="1:22" x14ac:dyDescent="0.15">
      <c r="B48">
        <v>9</v>
      </c>
      <c r="C48">
        <v>4.0714285714285712</v>
      </c>
    </row>
    <row r="49" spans="2:3" x14ac:dyDescent="0.15">
      <c r="B49">
        <v>10</v>
      </c>
      <c r="C49">
        <v>4.1071428571428568</v>
      </c>
    </row>
    <row r="50" spans="2:3" x14ac:dyDescent="0.15">
      <c r="B50">
        <v>11</v>
      </c>
      <c r="C50">
        <v>3.9285714285714284</v>
      </c>
    </row>
    <row r="51" spans="2:3" x14ac:dyDescent="0.15">
      <c r="B51">
        <v>12</v>
      </c>
      <c r="C51">
        <v>3.8571428571428572</v>
      </c>
    </row>
    <row r="52" spans="2:3" x14ac:dyDescent="0.15">
      <c r="B52">
        <v>13</v>
      </c>
      <c r="C52">
        <v>4.0357142857142856</v>
      </c>
    </row>
    <row r="53" spans="2:3" x14ac:dyDescent="0.15">
      <c r="B53">
        <v>14</v>
      </c>
      <c r="C53">
        <v>4.1428571428571432</v>
      </c>
    </row>
    <row r="54" spans="2:3" x14ac:dyDescent="0.15">
      <c r="B54">
        <v>15</v>
      </c>
      <c r="C54">
        <v>4.1071428571428568</v>
      </c>
    </row>
    <row r="55" spans="2:3" x14ac:dyDescent="0.15">
      <c r="B55">
        <v>16</v>
      </c>
      <c r="C55">
        <v>4.1785714285714288</v>
      </c>
    </row>
    <row r="56" spans="2:3" x14ac:dyDescent="0.15">
      <c r="B56">
        <v>17</v>
      </c>
      <c r="C56">
        <v>4.1428571428571432</v>
      </c>
    </row>
    <row r="57" spans="2:3" x14ac:dyDescent="0.15">
      <c r="B57">
        <v>18</v>
      </c>
      <c r="C57">
        <v>4</v>
      </c>
    </row>
    <row r="58" spans="2:3" x14ac:dyDescent="0.15">
      <c r="B58">
        <v>19</v>
      </c>
      <c r="C58">
        <v>4.1071428571428568</v>
      </c>
    </row>
    <row r="59" spans="2:3" x14ac:dyDescent="0.15">
      <c r="B59">
        <v>20</v>
      </c>
      <c r="C59">
        <v>4.0714285714285712</v>
      </c>
    </row>
    <row r="60" spans="2:3" x14ac:dyDescent="0.15">
      <c r="B60">
        <v>21</v>
      </c>
      <c r="C60">
        <v>3.75</v>
      </c>
    </row>
    <row r="61" spans="2:3" x14ac:dyDescent="0.15">
      <c r="B61">
        <v>22</v>
      </c>
      <c r="C61">
        <v>4.1428571428571432</v>
      </c>
    </row>
  </sheetData>
  <mergeCells count="4">
    <mergeCell ref="A1:L1"/>
    <mergeCell ref="M1:V1"/>
    <mergeCell ref="A33:L33"/>
    <mergeCell ref="M33:V3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2020-07-25T09:13:35Z</dcterms:modified>
</cp:coreProperties>
</file>